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solti\Downloads\Cenniky STOLAR COOP\PRIMEBOARD DVIERKA\"/>
    </mc:Choice>
  </mc:AlternateContent>
  <xr:revisionPtr revIDLastSave="0" documentId="8_{85260D3D-4DDD-4E85-80BE-218603689CF9}" xr6:coauthVersionLast="47" xr6:coauthVersionMax="47" xr10:uidLastSave="{00000000-0000-0000-0000-000000000000}"/>
  <bookViews>
    <workbookView xWindow="-108" yWindow="-108" windowWidth="23256" windowHeight="12576" xr2:uid="{2A4AEF06-C633-447F-BE97-301E20D6858A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35" i="1" l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P365" i="1"/>
  <c r="N365" i="1"/>
  <c r="O365" i="1" s="1"/>
  <c r="P364" i="1"/>
  <c r="N364" i="1" s="1"/>
  <c r="O364" i="1" s="1"/>
  <c r="P363" i="1"/>
  <c r="N363" i="1" s="1"/>
  <c r="O363" i="1" s="1"/>
  <c r="P362" i="1"/>
  <c r="N362" i="1"/>
  <c r="O362" i="1" s="1"/>
  <c r="P361" i="1"/>
  <c r="N361" i="1"/>
  <c r="O361" i="1" s="1"/>
  <c r="P360" i="1"/>
  <c r="N360" i="1" s="1"/>
  <c r="O360" i="1" s="1"/>
  <c r="P359" i="1"/>
  <c r="N359" i="1" s="1"/>
  <c r="O359" i="1" s="1"/>
  <c r="P358" i="1"/>
  <c r="N358" i="1"/>
  <c r="O358" i="1" s="1"/>
  <c r="P357" i="1"/>
  <c r="N357" i="1"/>
  <c r="O357" i="1" s="1"/>
  <c r="P356" i="1"/>
  <c r="N356" i="1" s="1"/>
  <c r="O356" i="1" s="1"/>
  <c r="P355" i="1"/>
  <c r="N355" i="1" s="1"/>
  <c r="O355" i="1" s="1"/>
  <c r="P354" i="1"/>
  <c r="N354" i="1"/>
  <c r="O354" i="1" s="1"/>
  <c r="P353" i="1"/>
  <c r="N353" i="1"/>
  <c r="O353" i="1" s="1"/>
  <c r="P352" i="1"/>
  <c r="N352" i="1" s="1"/>
  <c r="O352" i="1" s="1"/>
  <c r="P351" i="1"/>
  <c r="N351" i="1" s="1"/>
  <c r="O351" i="1" s="1"/>
  <c r="P350" i="1"/>
  <c r="N350" i="1"/>
  <c r="O350" i="1" s="1"/>
  <c r="P349" i="1"/>
  <c r="N349" i="1"/>
  <c r="O349" i="1" s="1"/>
  <c r="P348" i="1"/>
  <c r="N348" i="1" s="1"/>
  <c r="O348" i="1" s="1"/>
  <c r="P347" i="1"/>
  <c r="N347" i="1" s="1"/>
  <c r="O347" i="1" s="1"/>
  <c r="P346" i="1"/>
  <c r="N346" i="1"/>
  <c r="O346" i="1" s="1"/>
  <c r="P345" i="1"/>
  <c r="N345" i="1"/>
  <c r="O345" i="1" s="1"/>
  <c r="P344" i="1"/>
  <c r="N344" i="1" s="1"/>
  <c r="O344" i="1" s="1"/>
  <c r="P343" i="1"/>
  <c r="N343" i="1" s="1"/>
  <c r="O343" i="1" s="1"/>
  <c r="P342" i="1"/>
  <c r="N342" i="1"/>
  <c r="O342" i="1" s="1"/>
  <c r="P341" i="1"/>
  <c r="N341" i="1"/>
  <c r="O341" i="1" s="1"/>
  <c r="P340" i="1"/>
  <c r="N340" i="1" s="1"/>
  <c r="O340" i="1" s="1"/>
  <c r="P339" i="1"/>
  <c r="N339" i="1" s="1"/>
  <c r="O339" i="1" s="1"/>
  <c r="P338" i="1"/>
  <c r="N338" i="1"/>
  <c r="O338" i="1" s="1"/>
  <c r="P337" i="1"/>
  <c r="N337" i="1"/>
  <c r="O337" i="1" s="1"/>
  <c r="P336" i="1"/>
  <c r="N336" i="1" s="1"/>
  <c r="O336" i="1" s="1"/>
  <c r="P335" i="1"/>
  <c r="N335" i="1" s="1"/>
  <c r="O335" i="1" s="1"/>
  <c r="P334" i="1"/>
  <c r="N334" i="1"/>
  <c r="O334" i="1" s="1"/>
  <c r="P333" i="1"/>
  <c r="N333" i="1"/>
  <c r="O333" i="1" s="1"/>
  <c r="P332" i="1"/>
  <c r="N332" i="1" s="1"/>
  <c r="O332" i="1" s="1"/>
  <c r="P331" i="1"/>
  <c r="N331" i="1" s="1"/>
  <c r="O331" i="1" s="1"/>
  <c r="P330" i="1"/>
  <c r="N330" i="1"/>
  <c r="O330" i="1" s="1"/>
  <c r="P329" i="1"/>
  <c r="N329" i="1"/>
  <c r="O329" i="1" s="1"/>
  <c r="P328" i="1"/>
  <c r="N328" i="1" s="1"/>
  <c r="O328" i="1" s="1"/>
  <c r="P327" i="1"/>
  <c r="N327" i="1" s="1"/>
  <c r="O327" i="1" s="1"/>
  <c r="P326" i="1"/>
  <c r="N326" i="1"/>
  <c r="O326" i="1" s="1"/>
  <c r="P325" i="1"/>
  <c r="N325" i="1"/>
  <c r="O325" i="1" s="1"/>
  <c r="P324" i="1"/>
  <c r="N324" i="1" s="1"/>
  <c r="O324" i="1" s="1"/>
  <c r="P323" i="1"/>
  <c r="N323" i="1" s="1"/>
  <c r="O323" i="1" s="1"/>
  <c r="P322" i="1"/>
  <c r="N322" i="1"/>
  <c r="O322" i="1" s="1"/>
  <c r="P321" i="1"/>
  <c r="N321" i="1"/>
  <c r="O321" i="1" s="1"/>
  <c r="P320" i="1"/>
  <c r="N320" i="1" s="1"/>
  <c r="O320" i="1" s="1"/>
  <c r="P319" i="1"/>
  <c r="N319" i="1" s="1"/>
  <c r="O319" i="1" s="1"/>
  <c r="P318" i="1"/>
  <c r="N318" i="1"/>
  <c r="O318" i="1" s="1"/>
  <c r="P317" i="1"/>
  <c r="N317" i="1"/>
  <c r="O317" i="1" s="1"/>
  <c r="P316" i="1"/>
  <c r="N316" i="1" s="1"/>
  <c r="O316" i="1" s="1"/>
  <c r="P315" i="1"/>
  <c r="N315" i="1" s="1"/>
  <c r="O315" i="1" s="1"/>
  <c r="P314" i="1"/>
  <c r="N314" i="1"/>
  <c r="O314" i="1" s="1"/>
  <c r="P313" i="1"/>
  <c r="N313" i="1"/>
  <c r="O313" i="1" s="1"/>
  <c r="P312" i="1"/>
  <c r="N312" i="1" s="1"/>
  <c r="O312" i="1" s="1"/>
  <c r="P311" i="1"/>
  <c r="N311" i="1" s="1"/>
  <c r="O311" i="1" s="1"/>
  <c r="P310" i="1"/>
  <c r="N310" i="1"/>
  <c r="O310" i="1" s="1"/>
  <c r="P309" i="1"/>
  <c r="N309" i="1"/>
  <c r="O309" i="1" s="1"/>
  <c r="P308" i="1"/>
  <c r="N308" i="1" s="1"/>
  <c r="O308" i="1" s="1"/>
  <c r="P307" i="1"/>
  <c r="N307" i="1" s="1"/>
  <c r="O307" i="1" s="1"/>
  <c r="P306" i="1"/>
  <c r="N306" i="1"/>
  <c r="O306" i="1" s="1"/>
  <c r="P305" i="1"/>
  <c r="N305" i="1"/>
  <c r="O305" i="1" s="1"/>
  <c r="P304" i="1"/>
  <c r="N304" i="1" s="1"/>
  <c r="O304" i="1" s="1"/>
  <c r="P303" i="1"/>
  <c r="N303" i="1" s="1"/>
  <c r="O303" i="1" s="1"/>
  <c r="P302" i="1"/>
  <c r="N302" i="1"/>
  <c r="O302" i="1" s="1"/>
  <c r="P301" i="1"/>
  <c r="N301" i="1"/>
  <c r="O301" i="1" s="1"/>
  <c r="P300" i="1"/>
  <c r="N300" i="1" s="1"/>
  <c r="O300" i="1" s="1"/>
  <c r="P299" i="1"/>
  <c r="N299" i="1" s="1"/>
  <c r="O299" i="1" s="1"/>
  <c r="P298" i="1"/>
  <c r="N298" i="1"/>
  <c r="O298" i="1" s="1"/>
  <c r="P297" i="1"/>
  <c r="N297" i="1"/>
  <c r="O297" i="1" s="1"/>
  <c r="P296" i="1"/>
  <c r="N296" i="1" s="1"/>
  <c r="O296" i="1" s="1"/>
  <c r="P295" i="1"/>
  <c r="N295" i="1" s="1"/>
  <c r="O295" i="1" s="1"/>
  <c r="P294" i="1"/>
  <c r="N294" i="1"/>
  <c r="O294" i="1" s="1"/>
  <c r="P293" i="1"/>
  <c r="N293" i="1"/>
  <c r="O293" i="1" s="1"/>
  <c r="P292" i="1"/>
  <c r="N292" i="1" s="1"/>
  <c r="O292" i="1" s="1"/>
  <c r="P291" i="1"/>
  <c r="N291" i="1" s="1"/>
  <c r="O291" i="1" s="1"/>
  <c r="P290" i="1"/>
  <c r="N290" i="1"/>
  <c r="O290" i="1" s="1"/>
  <c r="P289" i="1"/>
  <c r="N289" i="1"/>
  <c r="O289" i="1" s="1"/>
  <c r="P288" i="1"/>
  <c r="N288" i="1" s="1"/>
  <c r="O288" i="1" s="1"/>
  <c r="P287" i="1"/>
  <c r="N287" i="1" s="1"/>
  <c r="O287" i="1" s="1"/>
  <c r="P286" i="1"/>
  <c r="N286" i="1"/>
  <c r="O286" i="1" s="1"/>
  <c r="P285" i="1"/>
  <c r="N285" i="1"/>
  <c r="O285" i="1" s="1"/>
  <c r="P284" i="1"/>
  <c r="N284" i="1" s="1"/>
  <c r="O284" i="1" s="1"/>
  <c r="P283" i="1"/>
  <c r="N283" i="1" s="1"/>
  <c r="O283" i="1" s="1"/>
  <c r="P282" i="1"/>
  <c r="N282" i="1"/>
  <c r="O282" i="1" s="1"/>
  <c r="P281" i="1"/>
  <c r="N281" i="1"/>
  <c r="O281" i="1" s="1"/>
  <c r="P280" i="1"/>
  <c r="N280" i="1" s="1"/>
  <c r="O280" i="1" s="1"/>
  <c r="P279" i="1"/>
  <c r="N279" i="1" s="1"/>
  <c r="O279" i="1" s="1"/>
  <c r="P278" i="1"/>
  <c r="N278" i="1"/>
  <c r="O278" i="1" s="1"/>
  <c r="P277" i="1"/>
  <c r="N277" i="1"/>
  <c r="O277" i="1" s="1"/>
  <c r="P276" i="1"/>
  <c r="N276" i="1" s="1"/>
  <c r="O276" i="1" s="1"/>
  <c r="P275" i="1"/>
  <c r="N275" i="1" s="1"/>
  <c r="O275" i="1" s="1"/>
  <c r="P274" i="1"/>
  <c r="N274" i="1"/>
  <c r="O274" i="1" s="1"/>
  <c r="P273" i="1"/>
  <c r="N273" i="1"/>
  <c r="O273" i="1" s="1"/>
  <c r="P272" i="1"/>
  <c r="N272" i="1" s="1"/>
  <c r="O272" i="1" s="1"/>
  <c r="P271" i="1"/>
  <c r="N271" i="1" s="1"/>
  <c r="O271" i="1" s="1"/>
  <c r="P270" i="1"/>
  <c r="N270" i="1"/>
  <c r="O270" i="1" s="1"/>
  <c r="P269" i="1"/>
  <c r="N269" i="1"/>
  <c r="O269" i="1" s="1"/>
  <c r="P268" i="1"/>
  <c r="N268" i="1" s="1"/>
  <c r="O268" i="1" s="1"/>
  <c r="P267" i="1"/>
  <c r="N267" i="1" s="1"/>
  <c r="O267" i="1" s="1"/>
  <c r="P266" i="1"/>
  <c r="N266" i="1"/>
  <c r="O266" i="1" s="1"/>
  <c r="P265" i="1"/>
  <c r="N265" i="1"/>
  <c r="O265" i="1" s="1"/>
  <c r="P264" i="1"/>
  <c r="N264" i="1" s="1"/>
  <c r="O264" i="1" s="1"/>
  <c r="P263" i="1"/>
  <c r="N263" i="1" s="1"/>
  <c r="O263" i="1" s="1"/>
  <c r="P262" i="1"/>
  <c r="N262" i="1"/>
  <c r="O262" i="1" s="1"/>
  <c r="P261" i="1"/>
  <c r="N261" i="1"/>
  <c r="O261" i="1" s="1"/>
  <c r="P260" i="1"/>
  <c r="N260" i="1" s="1"/>
  <c r="O260" i="1" s="1"/>
  <c r="P259" i="1"/>
  <c r="N259" i="1" s="1"/>
  <c r="O259" i="1" s="1"/>
  <c r="P258" i="1"/>
  <c r="N258" i="1"/>
  <c r="O258" i="1" s="1"/>
  <c r="P257" i="1"/>
  <c r="N257" i="1"/>
  <c r="O257" i="1" s="1"/>
  <c r="P256" i="1"/>
  <c r="N256" i="1" s="1"/>
  <c r="O256" i="1" s="1"/>
  <c r="P255" i="1"/>
  <c r="N255" i="1" s="1"/>
  <c r="O255" i="1" s="1"/>
  <c r="P254" i="1"/>
  <c r="N254" i="1"/>
  <c r="O254" i="1" s="1"/>
  <c r="P253" i="1"/>
  <c r="N253" i="1"/>
  <c r="O253" i="1" s="1"/>
  <c r="P252" i="1"/>
  <c r="N252" i="1" s="1"/>
  <c r="O252" i="1" s="1"/>
  <c r="P251" i="1"/>
  <c r="N251" i="1" s="1"/>
  <c r="O251" i="1" s="1"/>
  <c r="P250" i="1"/>
  <c r="N250" i="1"/>
  <c r="O250" i="1" s="1"/>
  <c r="P249" i="1"/>
  <c r="N249" i="1"/>
  <c r="O249" i="1" s="1"/>
  <c r="P248" i="1"/>
  <c r="N248" i="1" s="1"/>
  <c r="O248" i="1" s="1"/>
  <c r="P247" i="1"/>
  <c r="N247" i="1" s="1"/>
  <c r="O247" i="1" s="1"/>
  <c r="P246" i="1"/>
  <c r="N246" i="1"/>
  <c r="O246" i="1" s="1"/>
  <c r="P245" i="1"/>
  <c r="N245" i="1"/>
  <c r="O245" i="1" s="1"/>
  <c r="P244" i="1"/>
  <c r="N244" i="1" s="1"/>
  <c r="O244" i="1" s="1"/>
  <c r="P243" i="1"/>
  <c r="N243" i="1" s="1"/>
  <c r="O243" i="1" s="1"/>
  <c r="P242" i="1"/>
  <c r="N242" i="1"/>
  <c r="O242" i="1" s="1"/>
  <c r="P241" i="1"/>
  <c r="N241" i="1"/>
  <c r="O241" i="1" s="1"/>
  <c r="P240" i="1"/>
  <c r="N240" i="1" s="1"/>
  <c r="O240" i="1" s="1"/>
  <c r="P239" i="1"/>
  <c r="N239" i="1" s="1"/>
  <c r="O239" i="1" s="1"/>
  <c r="P238" i="1"/>
  <c r="N238" i="1"/>
  <c r="O238" i="1" s="1"/>
  <c r="P237" i="1"/>
  <c r="N237" i="1"/>
  <c r="O237" i="1" s="1"/>
  <c r="P236" i="1"/>
  <c r="N236" i="1" s="1"/>
  <c r="O236" i="1" s="1"/>
  <c r="P235" i="1"/>
  <c r="N235" i="1" s="1"/>
  <c r="O235" i="1" s="1"/>
  <c r="P234" i="1"/>
  <c r="N234" i="1"/>
  <c r="O234" i="1" s="1"/>
  <c r="P233" i="1"/>
  <c r="N233" i="1"/>
  <c r="O233" i="1" s="1"/>
  <c r="P232" i="1"/>
  <c r="N232" i="1" s="1"/>
  <c r="O232" i="1" s="1"/>
  <c r="P231" i="1"/>
  <c r="N231" i="1" s="1"/>
  <c r="O231" i="1" s="1"/>
  <c r="P230" i="1"/>
  <c r="N230" i="1"/>
  <c r="O230" i="1" s="1"/>
  <c r="P229" i="1"/>
  <c r="N229" i="1"/>
  <c r="O229" i="1" s="1"/>
  <c r="P228" i="1"/>
  <c r="N228" i="1" s="1"/>
  <c r="O228" i="1" s="1"/>
  <c r="P227" i="1"/>
  <c r="N227" i="1" s="1"/>
  <c r="O227" i="1" s="1"/>
  <c r="P226" i="1"/>
  <c r="N226" i="1"/>
  <c r="O226" i="1" s="1"/>
  <c r="P225" i="1"/>
  <c r="N225" i="1"/>
  <c r="O225" i="1" s="1"/>
  <c r="P224" i="1"/>
  <c r="N224" i="1" s="1"/>
  <c r="O224" i="1" s="1"/>
  <c r="P223" i="1"/>
  <c r="N223" i="1" s="1"/>
  <c r="O223" i="1" s="1"/>
  <c r="P222" i="1"/>
  <c r="N222" i="1"/>
  <c r="O222" i="1" s="1"/>
  <c r="P221" i="1"/>
  <c r="N221" i="1"/>
  <c r="O221" i="1" s="1"/>
  <c r="P220" i="1"/>
  <c r="N220" i="1" s="1"/>
  <c r="O220" i="1" s="1"/>
  <c r="P219" i="1"/>
  <c r="N219" i="1" s="1"/>
  <c r="O219" i="1" s="1"/>
  <c r="P218" i="1"/>
  <c r="N218" i="1"/>
  <c r="O218" i="1" s="1"/>
  <c r="P217" i="1"/>
  <c r="N217" i="1"/>
  <c r="O217" i="1" s="1"/>
  <c r="P216" i="1"/>
  <c r="N216" i="1" s="1"/>
  <c r="O216" i="1" s="1"/>
  <c r="P215" i="1"/>
  <c r="N215" i="1" s="1"/>
  <c r="O215" i="1" s="1"/>
  <c r="P214" i="1"/>
  <c r="N214" i="1"/>
  <c r="O214" i="1" s="1"/>
  <c r="P213" i="1"/>
  <c r="N213" i="1"/>
  <c r="O213" i="1" s="1"/>
  <c r="P212" i="1"/>
  <c r="N212" i="1" s="1"/>
  <c r="O212" i="1" s="1"/>
  <c r="P211" i="1"/>
  <c r="N211" i="1" s="1"/>
  <c r="O211" i="1" s="1"/>
  <c r="P210" i="1"/>
  <c r="N210" i="1"/>
  <c r="O210" i="1" s="1"/>
  <c r="P209" i="1"/>
  <c r="N209" i="1"/>
  <c r="O209" i="1" s="1"/>
  <c r="P208" i="1"/>
  <c r="N208" i="1" s="1"/>
  <c r="O208" i="1" s="1"/>
  <c r="P207" i="1"/>
  <c r="N207" i="1" s="1"/>
  <c r="O207" i="1" s="1"/>
  <c r="P206" i="1"/>
  <c r="N206" i="1"/>
  <c r="O206" i="1" s="1"/>
  <c r="P205" i="1"/>
  <c r="N205" i="1"/>
  <c r="O205" i="1" s="1"/>
  <c r="P204" i="1"/>
  <c r="N204" i="1" s="1"/>
  <c r="O204" i="1" s="1"/>
  <c r="Z203" i="1"/>
  <c r="U203" i="1" s="1"/>
  <c r="Y203" i="1"/>
  <c r="X203" i="1"/>
  <c r="W203" i="1"/>
  <c r="V203" i="1"/>
  <c r="R203" i="1"/>
  <c r="P203" i="1"/>
  <c r="N203" i="1"/>
  <c r="Z202" i="1"/>
  <c r="Y202" i="1"/>
  <c r="X202" i="1"/>
  <c r="W202" i="1"/>
  <c r="R202" i="1"/>
  <c r="P202" i="1"/>
  <c r="N202" i="1" s="1"/>
  <c r="Z201" i="1"/>
  <c r="Y201" i="1"/>
  <c r="V201" i="1" s="1"/>
  <c r="X201" i="1"/>
  <c r="W201" i="1"/>
  <c r="U201" i="1"/>
  <c r="R201" i="1"/>
  <c r="P201" i="1"/>
  <c r="N201" i="1"/>
  <c r="T201" i="1" s="1"/>
  <c r="Z200" i="1"/>
  <c r="Y200" i="1"/>
  <c r="X200" i="1"/>
  <c r="W200" i="1"/>
  <c r="S200" i="1"/>
  <c r="R200" i="1"/>
  <c r="P200" i="1"/>
  <c r="N200" i="1" s="1"/>
  <c r="T200" i="1" s="1"/>
  <c r="O200" i="1"/>
  <c r="Z199" i="1"/>
  <c r="Y199" i="1"/>
  <c r="V199" i="1" s="1"/>
  <c r="X199" i="1"/>
  <c r="W199" i="1"/>
  <c r="R199" i="1"/>
  <c r="P199" i="1"/>
  <c r="N199" i="1"/>
  <c r="T199" i="1" s="1"/>
  <c r="Z198" i="1"/>
  <c r="Y198" i="1"/>
  <c r="X198" i="1"/>
  <c r="W198" i="1"/>
  <c r="R198" i="1"/>
  <c r="P198" i="1"/>
  <c r="N198" i="1" s="1"/>
  <c r="T198" i="1" s="1"/>
  <c r="Z197" i="1"/>
  <c r="Y197" i="1"/>
  <c r="V197" i="1" s="1"/>
  <c r="X197" i="1"/>
  <c r="W197" i="1"/>
  <c r="U197" i="1"/>
  <c r="R197" i="1"/>
  <c r="P197" i="1"/>
  <c r="N197" i="1"/>
  <c r="T197" i="1" s="1"/>
  <c r="Z196" i="1"/>
  <c r="Y196" i="1"/>
  <c r="X196" i="1"/>
  <c r="W196" i="1"/>
  <c r="S196" i="1"/>
  <c r="R196" i="1"/>
  <c r="P196" i="1"/>
  <c r="N196" i="1" s="1"/>
  <c r="T196" i="1" s="1"/>
  <c r="O196" i="1"/>
  <c r="Z195" i="1"/>
  <c r="Y195" i="1"/>
  <c r="X195" i="1"/>
  <c r="W195" i="1"/>
  <c r="R195" i="1"/>
  <c r="P195" i="1"/>
  <c r="N195" i="1"/>
  <c r="T195" i="1" s="1"/>
  <c r="Z194" i="1"/>
  <c r="Y194" i="1"/>
  <c r="X194" i="1"/>
  <c r="W194" i="1"/>
  <c r="S194" i="1"/>
  <c r="R194" i="1"/>
  <c r="P194" i="1"/>
  <c r="O194" i="1"/>
  <c r="N194" i="1"/>
  <c r="T194" i="1" s="1"/>
  <c r="Z193" i="1"/>
  <c r="Y193" i="1"/>
  <c r="X193" i="1"/>
  <c r="V193" i="1" s="1"/>
  <c r="W193" i="1"/>
  <c r="U193" i="1"/>
  <c r="R193" i="1"/>
  <c r="P193" i="1"/>
  <c r="N193" i="1" s="1"/>
  <c r="Z192" i="1"/>
  <c r="Y192" i="1"/>
  <c r="X192" i="1"/>
  <c r="W192" i="1"/>
  <c r="S192" i="1"/>
  <c r="R192" i="1"/>
  <c r="P192" i="1"/>
  <c r="O192" i="1"/>
  <c r="N192" i="1"/>
  <c r="T192" i="1" s="1"/>
  <c r="Z191" i="1"/>
  <c r="Y191" i="1"/>
  <c r="X191" i="1"/>
  <c r="V191" i="1" s="1"/>
  <c r="W191" i="1"/>
  <c r="U191" i="1"/>
  <c r="R191" i="1"/>
  <c r="P191" i="1"/>
  <c r="N191" i="1" s="1"/>
  <c r="Z190" i="1"/>
  <c r="Y190" i="1"/>
  <c r="X190" i="1"/>
  <c r="W190" i="1"/>
  <c r="S190" i="1"/>
  <c r="R190" i="1"/>
  <c r="P190" i="1"/>
  <c r="O190" i="1"/>
  <c r="N190" i="1"/>
  <c r="T190" i="1" s="1"/>
  <c r="Z189" i="1"/>
  <c r="Y189" i="1"/>
  <c r="X189" i="1"/>
  <c r="V189" i="1" s="1"/>
  <c r="W189" i="1"/>
  <c r="U189" i="1"/>
  <c r="R189" i="1"/>
  <c r="P189" i="1"/>
  <c r="N189" i="1" s="1"/>
  <c r="Z188" i="1"/>
  <c r="Y188" i="1"/>
  <c r="X188" i="1"/>
  <c r="W188" i="1"/>
  <c r="S188" i="1"/>
  <c r="R188" i="1"/>
  <c r="P188" i="1"/>
  <c r="O188" i="1"/>
  <c r="N188" i="1"/>
  <c r="T188" i="1" s="1"/>
  <c r="Z187" i="1"/>
  <c r="Y187" i="1"/>
  <c r="X187" i="1"/>
  <c r="V187" i="1" s="1"/>
  <c r="W187" i="1"/>
  <c r="U187" i="1"/>
  <c r="R187" i="1"/>
  <c r="M187" i="1" s="1"/>
  <c r="P187" i="1"/>
  <c r="N187" i="1" s="1"/>
  <c r="Z186" i="1"/>
  <c r="Y186" i="1"/>
  <c r="X186" i="1"/>
  <c r="W186" i="1"/>
  <c r="S186" i="1"/>
  <c r="R186" i="1"/>
  <c r="P186" i="1"/>
  <c r="O186" i="1"/>
  <c r="N186" i="1"/>
  <c r="T186" i="1" s="1"/>
  <c r="Z185" i="1"/>
  <c r="Y185" i="1"/>
  <c r="X185" i="1"/>
  <c r="V185" i="1" s="1"/>
  <c r="W185" i="1"/>
  <c r="U185" i="1"/>
  <c r="R185" i="1"/>
  <c r="P185" i="1"/>
  <c r="N185" i="1" s="1"/>
  <c r="Z184" i="1"/>
  <c r="Y184" i="1"/>
  <c r="X184" i="1"/>
  <c r="W184" i="1"/>
  <c r="S184" i="1"/>
  <c r="R184" i="1"/>
  <c r="P184" i="1"/>
  <c r="O184" i="1"/>
  <c r="N184" i="1"/>
  <c r="T184" i="1" s="1"/>
  <c r="Z183" i="1"/>
  <c r="Y183" i="1"/>
  <c r="X183" i="1"/>
  <c r="V183" i="1" s="1"/>
  <c r="W183" i="1"/>
  <c r="U183" i="1"/>
  <c r="R183" i="1"/>
  <c r="P183" i="1"/>
  <c r="N183" i="1" s="1"/>
  <c r="Z182" i="1"/>
  <c r="Y182" i="1"/>
  <c r="X182" i="1"/>
  <c r="W182" i="1"/>
  <c r="S182" i="1"/>
  <c r="R182" i="1"/>
  <c r="P182" i="1"/>
  <c r="O182" i="1"/>
  <c r="N182" i="1"/>
  <c r="T182" i="1" s="1"/>
  <c r="Z181" i="1"/>
  <c r="Y181" i="1"/>
  <c r="X181" i="1"/>
  <c r="V181" i="1" s="1"/>
  <c r="W181" i="1"/>
  <c r="U181" i="1"/>
  <c r="R181" i="1"/>
  <c r="P181" i="1"/>
  <c r="N181" i="1" s="1"/>
  <c r="Z180" i="1"/>
  <c r="Y180" i="1"/>
  <c r="X180" i="1"/>
  <c r="W180" i="1"/>
  <c r="S180" i="1"/>
  <c r="R180" i="1"/>
  <c r="P180" i="1"/>
  <c r="O180" i="1"/>
  <c r="N180" i="1"/>
  <c r="T180" i="1" s="1"/>
  <c r="Z179" i="1"/>
  <c r="Y179" i="1"/>
  <c r="X179" i="1"/>
  <c r="V179" i="1" s="1"/>
  <c r="W179" i="1"/>
  <c r="U179" i="1"/>
  <c r="R179" i="1"/>
  <c r="P179" i="1"/>
  <c r="N179" i="1" s="1"/>
  <c r="Z178" i="1"/>
  <c r="Y178" i="1"/>
  <c r="X178" i="1"/>
  <c r="W178" i="1"/>
  <c r="R178" i="1"/>
  <c r="M178" i="1" s="1"/>
  <c r="P178" i="1"/>
  <c r="N178" i="1"/>
  <c r="T178" i="1" s="1"/>
  <c r="Z177" i="1"/>
  <c r="Y177" i="1"/>
  <c r="U177" i="1" s="1"/>
  <c r="X177" i="1"/>
  <c r="W177" i="1"/>
  <c r="T177" i="1"/>
  <c r="R177" i="1"/>
  <c r="P177" i="1"/>
  <c r="N177" i="1" s="1"/>
  <c r="Z176" i="1"/>
  <c r="Y176" i="1"/>
  <c r="X176" i="1"/>
  <c r="W176" i="1"/>
  <c r="R176" i="1"/>
  <c r="M176" i="1" s="1"/>
  <c r="P176" i="1"/>
  <c r="N176" i="1"/>
  <c r="T176" i="1" s="1"/>
  <c r="Z175" i="1"/>
  <c r="Y175" i="1"/>
  <c r="U175" i="1" s="1"/>
  <c r="X175" i="1"/>
  <c r="W175" i="1"/>
  <c r="T175" i="1"/>
  <c r="R175" i="1"/>
  <c r="P175" i="1"/>
  <c r="N175" i="1" s="1"/>
  <c r="Z174" i="1"/>
  <c r="Y174" i="1"/>
  <c r="X174" i="1"/>
  <c r="W174" i="1"/>
  <c r="R174" i="1"/>
  <c r="M174" i="1" s="1"/>
  <c r="P174" i="1"/>
  <c r="N174" i="1"/>
  <c r="T174" i="1" s="1"/>
  <c r="Z173" i="1"/>
  <c r="Y173" i="1"/>
  <c r="U173" i="1" s="1"/>
  <c r="X173" i="1"/>
  <c r="W173" i="1"/>
  <c r="T173" i="1"/>
  <c r="R173" i="1"/>
  <c r="P173" i="1"/>
  <c r="N173" i="1" s="1"/>
  <c r="Z172" i="1"/>
  <c r="Y172" i="1"/>
  <c r="X172" i="1"/>
  <c r="W172" i="1"/>
  <c r="R172" i="1"/>
  <c r="M172" i="1" s="1"/>
  <c r="P172" i="1"/>
  <c r="N172" i="1"/>
  <c r="T172" i="1" s="1"/>
  <c r="Z171" i="1"/>
  <c r="Y171" i="1"/>
  <c r="U171" i="1" s="1"/>
  <c r="X171" i="1"/>
  <c r="W171" i="1"/>
  <c r="T171" i="1"/>
  <c r="R171" i="1"/>
  <c r="P171" i="1"/>
  <c r="N171" i="1" s="1"/>
  <c r="Z170" i="1"/>
  <c r="Y170" i="1"/>
  <c r="X170" i="1"/>
  <c r="W170" i="1"/>
  <c r="R170" i="1"/>
  <c r="M170" i="1" s="1"/>
  <c r="P170" i="1"/>
  <c r="N170" i="1" s="1"/>
  <c r="Z169" i="1"/>
  <c r="Y169" i="1"/>
  <c r="V169" i="1" s="1"/>
  <c r="X169" i="1"/>
  <c r="W169" i="1"/>
  <c r="R169" i="1"/>
  <c r="P169" i="1"/>
  <c r="N169" i="1" s="1"/>
  <c r="Z168" i="1"/>
  <c r="Y168" i="1"/>
  <c r="X168" i="1"/>
  <c r="W168" i="1"/>
  <c r="U168" i="1" s="1"/>
  <c r="R168" i="1"/>
  <c r="M168" i="1" s="1"/>
  <c r="P168" i="1"/>
  <c r="N168" i="1" s="1"/>
  <c r="S168" i="1" s="1"/>
  <c r="O168" i="1"/>
  <c r="Z167" i="1"/>
  <c r="Y167" i="1"/>
  <c r="X167" i="1"/>
  <c r="W167" i="1"/>
  <c r="R167" i="1"/>
  <c r="P167" i="1"/>
  <c r="N167" i="1"/>
  <c r="Z166" i="1"/>
  <c r="Y166" i="1"/>
  <c r="X166" i="1"/>
  <c r="V166" i="1" s="1"/>
  <c r="W166" i="1"/>
  <c r="R166" i="1"/>
  <c r="M166" i="1" s="1"/>
  <c r="P166" i="1"/>
  <c r="N166" i="1"/>
  <c r="S166" i="1" s="1"/>
  <c r="Z165" i="1"/>
  <c r="Y165" i="1"/>
  <c r="X165" i="1"/>
  <c r="V165" i="1" s="1"/>
  <c r="W165" i="1"/>
  <c r="U165" i="1"/>
  <c r="R165" i="1"/>
  <c r="P165" i="1"/>
  <c r="N165" i="1" s="1"/>
  <c r="Z164" i="1"/>
  <c r="Y164" i="1"/>
  <c r="X164" i="1"/>
  <c r="W164" i="1"/>
  <c r="T164" i="1"/>
  <c r="R164" i="1"/>
  <c r="M164" i="1" s="1"/>
  <c r="P164" i="1"/>
  <c r="O164" i="1"/>
  <c r="N164" i="1"/>
  <c r="S164" i="1" s="1"/>
  <c r="Z163" i="1"/>
  <c r="Y163" i="1"/>
  <c r="X163" i="1"/>
  <c r="W163" i="1"/>
  <c r="V163" i="1"/>
  <c r="R163" i="1"/>
  <c r="P163" i="1"/>
  <c r="N163" i="1"/>
  <c r="Z162" i="1"/>
  <c r="Y162" i="1"/>
  <c r="X162" i="1"/>
  <c r="W162" i="1"/>
  <c r="V162" i="1"/>
  <c r="R162" i="1"/>
  <c r="M162" i="1" s="1"/>
  <c r="P162" i="1"/>
  <c r="N162" i="1" s="1"/>
  <c r="Z161" i="1"/>
  <c r="Y161" i="1"/>
  <c r="X161" i="1"/>
  <c r="W161" i="1"/>
  <c r="R161" i="1"/>
  <c r="P161" i="1"/>
  <c r="N161" i="1" s="1"/>
  <c r="Z160" i="1"/>
  <c r="Y160" i="1"/>
  <c r="X160" i="1"/>
  <c r="W160" i="1"/>
  <c r="U160" i="1" s="1"/>
  <c r="R160" i="1"/>
  <c r="M160" i="1" s="1"/>
  <c r="P160" i="1"/>
  <c r="N160" i="1" s="1"/>
  <c r="Z159" i="1"/>
  <c r="Y159" i="1"/>
  <c r="X159" i="1"/>
  <c r="W159" i="1"/>
  <c r="R159" i="1"/>
  <c r="P159" i="1"/>
  <c r="N159" i="1"/>
  <c r="Z158" i="1"/>
  <c r="Y158" i="1"/>
  <c r="X158" i="1"/>
  <c r="V158" i="1" s="1"/>
  <c r="W158" i="1"/>
  <c r="S158" i="1"/>
  <c r="R158" i="1"/>
  <c r="M158" i="1" s="1"/>
  <c r="P158" i="1"/>
  <c r="N158" i="1"/>
  <c r="Z157" i="1"/>
  <c r="Y157" i="1"/>
  <c r="X157" i="1"/>
  <c r="V157" i="1" s="1"/>
  <c r="W157" i="1"/>
  <c r="U157" i="1"/>
  <c r="R157" i="1"/>
  <c r="M157" i="1" s="1"/>
  <c r="P157" i="1"/>
  <c r="N157" i="1" s="1"/>
  <c r="Z156" i="1"/>
  <c r="Y156" i="1"/>
  <c r="X156" i="1"/>
  <c r="W156" i="1"/>
  <c r="T156" i="1"/>
  <c r="R156" i="1"/>
  <c r="M156" i="1" s="1"/>
  <c r="P156" i="1"/>
  <c r="O156" i="1"/>
  <c r="N156" i="1"/>
  <c r="S156" i="1" s="1"/>
  <c r="Z155" i="1"/>
  <c r="Y155" i="1"/>
  <c r="X155" i="1"/>
  <c r="W155" i="1"/>
  <c r="V155" i="1"/>
  <c r="R155" i="1"/>
  <c r="P155" i="1"/>
  <c r="N155" i="1"/>
  <c r="Z154" i="1"/>
  <c r="Y154" i="1"/>
  <c r="X154" i="1"/>
  <c r="W154" i="1"/>
  <c r="V154" i="1"/>
  <c r="R154" i="1"/>
  <c r="M154" i="1" s="1"/>
  <c r="P154" i="1"/>
  <c r="N154" i="1" s="1"/>
  <c r="Z153" i="1"/>
  <c r="Y153" i="1"/>
  <c r="V153" i="1" s="1"/>
  <c r="X153" i="1"/>
  <c r="W153" i="1"/>
  <c r="U153" i="1"/>
  <c r="R153" i="1"/>
  <c r="P153" i="1"/>
  <c r="N153" i="1" s="1"/>
  <c r="Z152" i="1"/>
  <c r="Y152" i="1"/>
  <c r="X152" i="1"/>
  <c r="W152" i="1"/>
  <c r="U152" i="1" s="1"/>
  <c r="T152" i="1"/>
  <c r="R152" i="1"/>
  <c r="M152" i="1" s="1"/>
  <c r="P152" i="1"/>
  <c r="N152" i="1" s="1"/>
  <c r="S152" i="1" s="1"/>
  <c r="Z151" i="1"/>
  <c r="Y151" i="1"/>
  <c r="X151" i="1"/>
  <c r="W151" i="1"/>
  <c r="R151" i="1"/>
  <c r="P151" i="1"/>
  <c r="N151" i="1"/>
  <c r="Z150" i="1"/>
  <c r="Y150" i="1"/>
  <c r="X150" i="1"/>
  <c r="V150" i="1" s="1"/>
  <c r="W150" i="1"/>
  <c r="S150" i="1"/>
  <c r="R150" i="1"/>
  <c r="M150" i="1" s="1"/>
  <c r="P150" i="1"/>
  <c r="N150" i="1"/>
  <c r="Z149" i="1"/>
  <c r="Y149" i="1"/>
  <c r="X149" i="1"/>
  <c r="V149" i="1" s="1"/>
  <c r="W149" i="1"/>
  <c r="U149" i="1"/>
  <c r="R149" i="1"/>
  <c r="P149" i="1"/>
  <c r="N149" i="1" s="1"/>
  <c r="Z148" i="1"/>
  <c r="Y148" i="1"/>
  <c r="X148" i="1"/>
  <c r="W148" i="1"/>
  <c r="T148" i="1"/>
  <c r="R148" i="1"/>
  <c r="M148" i="1" s="1"/>
  <c r="P148" i="1"/>
  <c r="O148" i="1"/>
  <c r="N148" i="1"/>
  <c r="S148" i="1" s="1"/>
  <c r="Z147" i="1"/>
  <c r="Y147" i="1"/>
  <c r="X147" i="1"/>
  <c r="U147" i="1" s="1"/>
  <c r="W147" i="1"/>
  <c r="V147" i="1"/>
  <c r="R147" i="1"/>
  <c r="P147" i="1"/>
  <c r="N147" i="1"/>
  <c r="Z146" i="1"/>
  <c r="Y146" i="1"/>
  <c r="X146" i="1"/>
  <c r="W146" i="1"/>
  <c r="V146" i="1"/>
  <c r="R146" i="1"/>
  <c r="M146" i="1" s="1"/>
  <c r="P146" i="1"/>
  <c r="N146" i="1" s="1"/>
  <c r="Z145" i="1"/>
  <c r="Y145" i="1"/>
  <c r="X145" i="1"/>
  <c r="W145" i="1"/>
  <c r="R145" i="1"/>
  <c r="M145" i="1" s="1"/>
  <c r="P145" i="1"/>
  <c r="N145" i="1" s="1"/>
  <c r="Z144" i="1"/>
  <c r="Y144" i="1"/>
  <c r="X144" i="1"/>
  <c r="W144" i="1"/>
  <c r="T144" i="1"/>
  <c r="R144" i="1"/>
  <c r="M144" i="1" s="1"/>
  <c r="P144" i="1"/>
  <c r="N144" i="1" s="1"/>
  <c r="S144" i="1" s="1"/>
  <c r="Z143" i="1"/>
  <c r="Y143" i="1"/>
  <c r="X143" i="1"/>
  <c r="W143" i="1"/>
  <c r="V143" i="1"/>
  <c r="R143" i="1"/>
  <c r="P143" i="1"/>
  <c r="N143" i="1"/>
  <c r="Z142" i="1"/>
  <c r="Y142" i="1"/>
  <c r="X142" i="1"/>
  <c r="V142" i="1" s="1"/>
  <c r="W142" i="1"/>
  <c r="R142" i="1"/>
  <c r="M142" i="1" s="1"/>
  <c r="P142" i="1"/>
  <c r="N142" i="1" s="1"/>
  <c r="Z141" i="1"/>
  <c r="Y141" i="1"/>
  <c r="U141" i="1" s="1"/>
  <c r="X141" i="1"/>
  <c r="V141" i="1" s="1"/>
  <c r="W141" i="1"/>
  <c r="R141" i="1"/>
  <c r="P141" i="1"/>
  <c r="N141" i="1" s="1"/>
  <c r="Z140" i="1"/>
  <c r="Y140" i="1"/>
  <c r="X140" i="1"/>
  <c r="W140" i="1"/>
  <c r="T140" i="1"/>
  <c r="R140" i="1"/>
  <c r="M140" i="1" s="1"/>
  <c r="P140" i="1"/>
  <c r="O140" i="1"/>
  <c r="N140" i="1"/>
  <c r="S140" i="1" s="1"/>
  <c r="Z139" i="1"/>
  <c r="Y139" i="1"/>
  <c r="X139" i="1"/>
  <c r="W139" i="1"/>
  <c r="V139" i="1"/>
  <c r="R139" i="1"/>
  <c r="P139" i="1"/>
  <c r="N139" i="1"/>
  <c r="R138" i="1"/>
  <c r="R137" i="1"/>
  <c r="R136" i="1"/>
  <c r="R135" i="1"/>
  <c r="Z134" i="1"/>
  <c r="Y134" i="1"/>
  <c r="X134" i="1"/>
  <c r="V134" i="1" s="1"/>
  <c r="W134" i="1"/>
  <c r="U134" i="1" s="1"/>
  <c r="R134" i="1"/>
  <c r="M134" i="1" s="1"/>
  <c r="P134" i="1"/>
  <c r="N134" i="1"/>
  <c r="T134" i="1" s="1"/>
  <c r="Z133" i="1"/>
  <c r="U133" i="1" s="1"/>
  <c r="Y133" i="1"/>
  <c r="X133" i="1"/>
  <c r="W133" i="1"/>
  <c r="V133" i="1"/>
  <c r="R133" i="1"/>
  <c r="P133" i="1"/>
  <c r="N133" i="1" s="1"/>
  <c r="Z132" i="1"/>
  <c r="Y132" i="1"/>
  <c r="X132" i="1"/>
  <c r="W132" i="1"/>
  <c r="V132" i="1"/>
  <c r="R132" i="1"/>
  <c r="M132" i="1" s="1"/>
  <c r="P132" i="1"/>
  <c r="N132" i="1" s="1"/>
  <c r="Z131" i="1"/>
  <c r="Y131" i="1"/>
  <c r="V131" i="1" s="1"/>
  <c r="X131" i="1"/>
  <c r="W131" i="1"/>
  <c r="U131" i="1"/>
  <c r="R131" i="1"/>
  <c r="M131" i="1" s="1"/>
  <c r="P131" i="1"/>
  <c r="N131" i="1" s="1"/>
  <c r="Z130" i="1"/>
  <c r="Y130" i="1"/>
  <c r="X130" i="1"/>
  <c r="W130" i="1"/>
  <c r="V130" i="1"/>
  <c r="R130" i="1"/>
  <c r="M130" i="1" s="1"/>
  <c r="P130" i="1"/>
  <c r="N130" i="1" s="1"/>
  <c r="S130" i="1" s="1"/>
  <c r="O130" i="1"/>
  <c r="Z129" i="1"/>
  <c r="Y129" i="1"/>
  <c r="X129" i="1"/>
  <c r="W129" i="1"/>
  <c r="R129" i="1"/>
  <c r="P129" i="1"/>
  <c r="N129" i="1"/>
  <c r="Z128" i="1"/>
  <c r="Y128" i="1"/>
  <c r="X128" i="1"/>
  <c r="W128" i="1"/>
  <c r="V128" i="1" s="1"/>
  <c r="R128" i="1"/>
  <c r="M128" i="1" s="1"/>
  <c r="P128" i="1"/>
  <c r="N128" i="1"/>
  <c r="Z127" i="1"/>
  <c r="Y127" i="1"/>
  <c r="X127" i="1"/>
  <c r="W127" i="1"/>
  <c r="R127" i="1"/>
  <c r="P127" i="1"/>
  <c r="N127" i="1" s="1"/>
  <c r="T127" i="1" s="1"/>
  <c r="O127" i="1"/>
  <c r="Z126" i="1"/>
  <c r="Y126" i="1"/>
  <c r="V126" i="1" s="1"/>
  <c r="X126" i="1"/>
  <c r="W126" i="1"/>
  <c r="U126" i="1"/>
  <c r="R126" i="1"/>
  <c r="P126" i="1"/>
  <c r="N126" i="1"/>
  <c r="T126" i="1" s="1"/>
  <c r="Z125" i="1"/>
  <c r="Y125" i="1"/>
  <c r="X125" i="1"/>
  <c r="W125" i="1"/>
  <c r="S125" i="1"/>
  <c r="R125" i="1"/>
  <c r="P125" i="1"/>
  <c r="N125" i="1" s="1"/>
  <c r="T125" i="1" s="1"/>
  <c r="O125" i="1"/>
  <c r="Z124" i="1"/>
  <c r="Y124" i="1"/>
  <c r="V124" i="1" s="1"/>
  <c r="X124" i="1"/>
  <c r="W124" i="1"/>
  <c r="R124" i="1"/>
  <c r="P124" i="1"/>
  <c r="N124" i="1"/>
  <c r="T124" i="1" s="1"/>
  <c r="Z123" i="1"/>
  <c r="Y123" i="1"/>
  <c r="X123" i="1"/>
  <c r="W123" i="1"/>
  <c r="R123" i="1"/>
  <c r="P123" i="1"/>
  <c r="N123" i="1" s="1"/>
  <c r="T123" i="1" s="1"/>
  <c r="O123" i="1"/>
  <c r="Z122" i="1"/>
  <c r="Y122" i="1"/>
  <c r="V122" i="1" s="1"/>
  <c r="X122" i="1"/>
  <c r="W122" i="1"/>
  <c r="R122" i="1"/>
  <c r="M122" i="1" s="1"/>
  <c r="P122" i="1"/>
  <c r="N122" i="1"/>
  <c r="T122" i="1" s="1"/>
  <c r="Z121" i="1"/>
  <c r="Y121" i="1"/>
  <c r="X121" i="1"/>
  <c r="W121" i="1"/>
  <c r="S121" i="1"/>
  <c r="R121" i="1"/>
  <c r="P121" i="1"/>
  <c r="N121" i="1" s="1"/>
  <c r="T121" i="1" s="1"/>
  <c r="O121" i="1"/>
  <c r="Z120" i="1"/>
  <c r="Y120" i="1"/>
  <c r="V120" i="1" s="1"/>
  <c r="X120" i="1"/>
  <c r="W120" i="1"/>
  <c r="R120" i="1"/>
  <c r="M120" i="1" s="1"/>
  <c r="P120" i="1"/>
  <c r="N120" i="1"/>
  <c r="T120" i="1" s="1"/>
  <c r="Z119" i="1"/>
  <c r="Y119" i="1"/>
  <c r="X119" i="1"/>
  <c r="W119" i="1"/>
  <c r="R119" i="1"/>
  <c r="P119" i="1"/>
  <c r="N119" i="1" s="1"/>
  <c r="T119" i="1" s="1"/>
  <c r="O119" i="1"/>
  <c r="Z118" i="1"/>
  <c r="Y118" i="1"/>
  <c r="V118" i="1" s="1"/>
  <c r="X118" i="1"/>
  <c r="W118" i="1"/>
  <c r="R118" i="1"/>
  <c r="P118" i="1"/>
  <c r="N118" i="1"/>
  <c r="T118" i="1" s="1"/>
  <c r="Z117" i="1"/>
  <c r="Y117" i="1"/>
  <c r="X117" i="1"/>
  <c r="W117" i="1"/>
  <c r="S117" i="1"/>
  <c r="R117" i="1"/>
  <c r="P117" i="1"/>
  <c r="N117" i="1" s="1"/>
  <c r="T117" i="1" s="1"/>
  <c r="O117" i="1"/>
  <c r="Z116" i="1"/>
  <c r="Y116" i="1"/>
  <c r="V116" i="1" s="1"/>
  <c r="X116" i="1"/>
  <c r="W116" i="1"/>
  <c r="R116" i="1"/>
  <c r="P116" i="1"/>
  <c r="N116" i="1"/>
  <c r="T116" i="1" s="1"/>
  <c r="Z115" i="1"/>
  <c r="Y115" i="1"/>
  <c r="X115" i="1"/>
  <c r="W115" i="1"/>
  <c r="R115" i="1"/>
  <c r="P115" i="1"/>
  <c r="N115" i="1" s="1"/>
  <c r="T115" i="1" s="1"/>
  <c r="O115" i="1"/>
  <c r="Z114" i="1"/>
  <c r="Y114" i="1"/>
  <c r="V114" i="1" s="1"/>
  <c r="X114" i="1"/>
  <c r="W114" i="1"/>
  <c r="R114" i="1"/>
  <c r="M114" i="1" s="1"/>
  <c r="P114" i="1"/>
  <c r="N114" i="1"/>
  <c r="T114" i="1" s="1"/>
  <c r="Z113" i="1"/>
  <c r="Y113" i="1"/>
  <c r="X113" i="1"/>
  <c r="W113" i="1"/>
  <c r="S113" i="1"/>
  <c r="R113" i="1"/>
  <c r="P113" i="1"/>
  <c r="N113" i="1" s="1"/>
  <c r="T113" i="1" s="1"/>
  <c r="O113" i="1"/>
  <c r="Z112" i="1"/>
  <c r="Y112" i="1"/>
  <c r="V112" i="1" s="1"/>
  <c r="X112" i="1"/>
  <c r="W112" i="1"/>
  <c r="R112" i="1"/>
  <c r="M112" i="1" s="1"/>
  <c r="P112" i="1"/>
  <c r="N112" i="1"/>
  <c r="T112" i="1" s="1"/>
  <c r="Z111" i="1"/>
  <c r="Y111" i="1"/>
  <c r="X111" i="1"/>
  <c r="W111" i="1"/>
  <c r="R111" i="1"/>
  <c r="P111" i="1"/>
  <c r="N111" i="1" s="1"/>
  <c r="T111" i="1" s="1"/>
  <c r="O111" i="1"/>
  <c r="Z110" i="1"/>
  <c r="Y110" i="1"/>
  <c r="V110" i="1" s="1"/>
  <c r="X110" i="1"/>
  <c r="W110" i="1"/>
  <c r="R110" i="1"/>
  <c r="P110" i="1"/>
  <c r="N110" i="1"/>
  <c r="T110" i="1" s="1"/>
  <c r="Z109" i="1"/>
  <c r="Y109" i="1"/>
  <c r="X109" i="1"/>
  <c r="W109" i="1"/>
  <c r="S109" i="1"/>
  <c r="R109" i="1"/>
  <c r="P109" i="1"/>
  <c r="N109" i="1" s="1"/>
  <c r="T109" i="1" s="1"/>
  <c r="Z108" i="1"/>
  <c r="U108" i="1" s="1"/>
  <c r="Y108" i="1"/>
  <c r="X108" i="1"/>
  <c r="W108" i="1"/>
  <c r="V108" i="1"/>
  <c r="R108" i="1"/>
  <c r="P108" i="1"/>
  <c r="N108" i="1"/>
  <c r="Z107" i="1"/>
  <c r="Y107" i="1"/>
  <c r="X107" i="1"/>
  <c r="W107" i="1"/>
  <c r="S107" i="1"/>
  <c r="R107" i="1"/>
  <c r="P107" i="1"/>
  <c r="N107" i="1" s="1"/>
  <c r="T107" i="1" s="1"/>
  <c r="Z106" i="1"/>
  <c r="U106" i="1" s="1"/>
  <c r="Y106" i="1"/>
  <c r="X106" i="1"/>
  <c r="W106" i="1"/>
  <c r="V106" i="1"/>
  <c r="R106" i="1"/>
  <c r="P106" i="1"/>
  <c r="N106" i="1"/>
  <c r="Z105" i="1"/>
  <c r="Y105" i="1"/>
  <c r="X105" i="1"/>
  <c r="W105" i="1"/>
  <c r="S105" i="1"/>
  <c r="R105" i="1"/>
  <c r="P105" i="1"/>
  <c r="N105" i="1" s="1"/>
  <c r="T105" i="1" s="1"/>
  <c r="Z104" i="1"/>
  <c r="U104" i="1" s="1"/>
  <c r="Y104" i="1"/>
  <c r="X104" i="1"/>
  <c r="W104" i="1"/>
  <c r="V104" i="1"/>
  <c r="R104" i="1"/>
  <c r="P104" i="1"/>
  <c r="N104" i="1"/>
  <c r="Z103" i="1"/>
  <c r="Y103" i="1"/>
  <c r="X103" i="1"/>
  <c r="W103" i="1"/>
  <c r="S103" i="1"/>
  <c r="R103" i="1"/>
  <c r="P103" i="1"/>
  <c r="N103" i="1" s="1"/>
  <c r="T103" i="1" s="1"/>
  <c r="Z102" i="1"/>
  <c r="U102" i="1" s="1"/>
  <c r="Y102" i="1"/>
  <c r="X102" i="1"/>
  <c r="W102" i="1"/>
  <c r="V102" i="1"/>
  <c r="R102" i="1"/>
  <c r="P102" i="1"/>
  <c r="N102" i="1"/>
  <c r="Z101" i="1"/>
  <c r="Y101" i="1"/>
  <c r="X101" i="1"/>
  <c r="W101" i="1"/>
  <c r="S101" i="1"/>
  <c r="R101" i="1"/>
  <c r="P101" i="1"/>
  <c r="N101" i="1" s="1"/>
  <c r="T101" i="1" s="1"/>
  <c r="Z100" i="1"/>
  <c r="U100" i="1" s="1"/>
  <c r="Y100" i="1"/>
  <c r="X100" i="1"/>
  <c r="W100" i="1"/>
  <c r="V100" i="1"/>
  <c r="R100" i="1"/>
  <c r="P100" i="1"/>
  <c r="N100" i="1"/>
  <c r="Z99" i="1"/>
  <c r="Y99" i="1"/>
  <c r="X99" i="1"/>
  <c r="W99" i="1"/>
  <c r="S99" i="1"/>
  <c r="R99" i="1"/>
  <c r="P99" i="1"/>
  <c r="N99" i="1" s="1"/>
  <c r="T99" i="1" s="1"/>
  <c r="Z98" i="1"/>
  <c r="U98" i="1" s="1"/>
  <c r="Y98" i="1"/>
  <c r="X98" i="1"/>
  <c r="W98" i="1"/>
  <c r="V98" i="1"/>
  <c r="R98" i="1"/>
  <c r="P98" i="1"/>
  <c r="N98" i="1"/>
  <c r="Z97" i="1"/>
  <c r="Y97" i="1"/>
  <c r="X97" i="1"/>
  <c r="W97" i="1"/>
  <c r="S97" i="1"/>
  <c r="R97" i="1"/>
  <c r="P97" i="1"/>
  <c r="N97" i="1" s="1"/>
  <c r="T97" i="1" s="1"/>
  <c r="Z96" i="1"/>
  <c r="U96" i="1" s="1"/>
  <c r="Y96" i="1"/>
  <c r="X96" i="1"/>
  <c r="W96" i="1"/>
  <c r="V96" i="1"/>
  <c r="R96" i="1"/>
  <c r="P96" i="1"/>
  <c r="N96" i="1"/>
  <c r="Z95" i="1"/>
  <c r="Y95" i="1"/>
  <c r="X95" i="1"/>
  <c r="W95" i="1"/>
  <c r="S95" i="1"/>
  <c r="R95" i="1"/>
  <c r="P95" i="1"/>
  <c r="N95" i="1" s="1"/>
  <c r="T95" i="1" s="1"/>
  <c r="Z94" i="1"/>
  <c r="U94" i="1" s="1"/>
  <c r="Y94" i="1"/>
  <c r="X94" i="1"/>
  <c r="W94" i="1"/>
  <c r="V94" i="1"/>
  <c r="R94" i="1"/>
  <c r="P94" i="1"/>
  <c r="N94" i="1"/>
  <c r="Z93" i="1"/>
  <c r="Y93" i="1"/>
  <c r="X93" i="1"/>
  <c r="W93" i="1"/>
  <c r="S93" i="1"/>
  <c r="R93" i="1"/>
  <c r="P93" i="1"/>
  <c r="N93" i="1" s="1"/>
  <c r="T93" i="1" s="1"/>
  <c r="Z92" i="1"/>
  <c r="U92" i="1" s="1"/>
  <c r="Y92" i="1"/>
  <c r="X92" i="1"/>
  <c r="W92" i="1"/>
  <c r="V92" i="1"/>
  <c r="R92" i="1"/>
  <c r="P92" i="1"/>
  <c r="N92" i="1"/>
  <c r="Z91" i="1"/>
  <c r="Y91" i="1"/>
  <c r="X91" i="1"/>
  <c r="W91" i="1"/>
  <c r="S91" i="1"/>
  <c r="R91" i="1"/>
  <c r="P91" i="1"/>
  <c r="N91" i="1" s="1"/>
  <c r="T91" i="1" s="1"/>
  <c r="Z90" i="1"/>
  <c r="U90" i="1" s="1"/>
  <c r="Y90" i="1"/>
  <c r="X90" i="1"/>
  <c r="W90" i="1"/>
  <c r="V90" i="1"/>
  <c r="R90" i="1"/>
  <c r="P90" i="1"/>
  <c r="N90" i="1"/>
  <c r="Z89" i="1"/>
  <c r="Y89" i="1"/>
  <c r="X89" i="1"/>
  <c r="W89" i="1"/>
  <c r="S89" i="1"/>
  <c r="R89" i="1"/>
  <c r="P89" i="1"/>
  <c r="N89" i="1" s="1"/>
  <c r="T89" i="1" s="1"/>
  <c r="Z88" i="1"/>
  <c r="U88" i="1" s="1"/>
  <c r="Y88" i="1"/>
  <c r="X88" i="1"/>
  <c r="W88" i="1"/>
  <c r="V88" i="1"/>
  <c r="R88" i="1"/>
  <c r="P88" i="1"/>
  <c r="N88" i="1"/>
  <c r="Z87" i="1"/>
  <c r="Y87" i="1"/>
  <c r="X87" i="1"/>
  <c r="W87" i="1"/>
  <c r="R87" i="1"/>
  <c r="P87" i="1"/>
  <c r="N87" i="1"/>
  <c r="T87" i="1" s="1"/>
  <c r="Z86" i="1"/>
  <c r="Y86" i="1"/>
  <c r="V86" i="1" s="1"/>
  <c r="X86" i="1"/>
  <c r="W86" i="1"/>
  <c r="U86" i="1"/>
  <c r="R86" i="1"/>
  <c r="P86" i="1"/>
  <c r="N86" i="1" s="1"/>
  <c r="Z85" i="1"/>
  <c r="Y85" i="1"/>
  <c r="X85" i="1"/>
  <c r="W85" i="1"/>
  <c r="U85" i="1" s="1"/>
  <c r="R85" i="1"/>
  <c r="M85" i="1" s="1"/>
  <c r="P85" i="1"/>
  <c r="N85" i="1" s="1"/>
  <c r="Z84" i="1"/>
  <c r="Y84" i="1"/>
  <c r="X84" i="1"/>
  <c r="U84" i="1" s="1"/>
  <c r="W84" i="1"/>
  <c r="V84" i="1"/>
  <c r="R84" i="1"/>
  <c r="M84" i="1" s="1"/>
  <c r="P84" i="1"/>
  <c r="N84" i="1"/>
  <c r="Z83" i="1"/>
  <c r="Y83" i="1"/>
  <c r="X83" i="1"/>
  <c r="W83" i="1"/>
  <c r="V83" i="1"/>
  <c r="R83" i="1"/>
  <c r="M83" i="1" s="1"/>
  <c r="P83" i="1"/>
  <c r="N83" i="1" s="1"/>
  <c r="Z82" i="1"/>
  <c r="Y82" i="1"/>
  <c r="X82" i="1"/>
  <c r="V82" i="1" s="1"/>
  <c r="W82" i="1"/>
  <c r="U82" i="1"/>
  <c r="R82" i="1"/>
  <c r="P82" i="1"/>
  <c r="N82" i="1" s="1"/>
  <c r="Z81" i="1"/>
  <c r="Y81" i="1"/>
  <c r="X81" i="1"/>
  <c r="W81" i="1"/>
  <c r="U81" i="1" s="1"/>
  <c r="T81" i="1"/>
  <c r="R81" i="1"/>
  <c r="M81" i="1" s="1"/>
  <c r="P81" i="1"/>
  <c r="O81" i="1"/>
  <c r="N81" i="1"/>
  <c r="S81" i="1" s="1"/>
  <c r="Z80" i="1"/>
  <c r="Y80" i="1"/>
  <c r="X80" i="1"/>
  <c r="V80" i="1" s="1"/>
  <c r="W80" i="1"/>
  <c r="R80" i="1"/>
  <c r="P80" i="1"/>
  <c r="N80" i="1"/>
  <c r="Z79" i="1"/>
  <c r="Y79" i="1"/>
  <c r="X79" i="1"/>
  <c r="V79" i="1" s="1"/>
  <c r="W79" i="1"/>
  <c r="R79" i="1"/>
  <c r="M79" i="1" s="1"/>
  <c r="P79" i="1"/>
  <c r="N79" i="1"/>
  <c r="T79" i="1" s="1"/>
  <c r="Z78" i="1"/>
  <c r="Y78" i="1"/>
  <c r="V78" i="1" s="1"/>
  <c r="X78" i="1"/>
  <c r="W78" i="1"/>
  <c r="U78" i="1"/>
  <c r="R78" i="1"/>
  <c r="P78" i="1"/>
  <c r="N78" i="1" s="1"/>
  <c r="Z77" i="1"/>
  <c r="Y77" i="1"/>
  <c r="X77" i="1"/>
  <c r="W77" i="1"/>
  <c r="U77" i="1" s="1"/>
  <c r="R77" i="1"/>
  <c r="M77" i="1" s="1"/>
  <c r="P77" i="1"/>
  <c r="N77" i="1" s="1"/>
  <c r="Z76" i="1"/>
  <c r="Y76" i="1"/>
  <c r="X76" i="1"/>
  <c r="U76" i="1" s="1"/>
  <c r="W76" i="1"/>
  <c r="V76" i="1"/>
  <c r="R76" i="1"/>
  <c r="M76" i="1" s="1"/>
  <c r="P76" i="1"/>
  <c r="N76" i="1"/>
  <c r="Z75" i="1"/>
  <c r="Y75" i="1"/>
  <c r="X75" i="1"/>
  <c r="W75" i="1"/>
  <c r="V75" i="1"/>
  <c r="R75" i="1"/>
  <c r="M75" i="1" s="1"/>
  <c r="P75" i="1"/>
  <c r="N75" i="1" s="1"/>
  <c r="Z74" i="1"/>
  <c r="Y74" i="1"/>
  <c r="X74" i="1"/>
  <c r="V74" i="1" s="1"/>
  <c r="W74" i="1"/>
  <c r="U74" i="1"/>
  <c r="R74" i="1"/>
  <c r="P74" i="1"/>
  <c r="N74" i="1" s="1"/>
  <c r="Z73" i="1"/>
  <c r="Y73" i="1"/>
  <c r="X73" i="1"/>
  <c r="W73" i="1"/>
  <c r="U73" i="1" s="1"/>
  <c r="T73" i="1"/>
  <c r="R73" i="1"/>
  <c r="M73" i="1" s="1"/>
  <c r="P73" i="1"/>
  <c r="O73" i="1"/>
  <c r="N73" i="1"/>
  <c r="S73" i="1" s="1"/>
  <c r="Z72" i="1"/>
  <c r="Y72" i="1"/>
  <c r="X72" i="1"/>
  <c r="V72" i="1" s="1"/>
  <c r="W72" i="1"/>
  <c r="R72" i="1"/>
  <c r="P72" i="1"/>
  <c r="N72" i="1"/>
  <c r="Z71" i="1"/>
  <c r="Y71" i="1"/>
  <c r="X71" i="1"/>
  <c r="V71" i="1" s="1"/>
  <c r="W71" i="1"/>
  <c r="R71" i="1"/>
  <c r="M71" i="1" s="1"/>
  <c r="P71" i="1"/>
  <c r="N71" i="1"/>
  <c r="T71" i="1" s="1"/>
  <c r="Z70" i="1"/>
  <c r="Y70" i="1"/>
  <c r="X70" i="1"/>
  <c r="W70" i="1"/>
  <c r="V70" i="1" s="1"/>
  <c r="S70" i="1"/>
  <c r="R70" i="1"/>
  <c r="P70" i="1"/>
  <c r="O70" i="1"/>
  <c r="N70" i="1"/>
  <c r="T70" i="1" s="1"/>
  <c r="R69" i="1"/>
  <c r="R68" i="1"/>
  <c r="R67" i="1"/>
  <c r="Z66" i="1"/>
  <c r="Y66" i="1"/>
  <c r="X66" i="1"/>
  <c r="V66" i="1" s="1"/>
  <c r="W66" i="1"/>
  <c r="U66" i="1" s="1"/>
  <c r="R66" i="1"/>
  <c r="P66" i="1"/>
  <c r="N66" i="1" s="1"/>
  <c r="Z65" i="1"/>
  <c r="Y65" i="1"/>
  <c r="X65" i="1"/>
  <c r="U65" i="1" s="1"/>
  <c r="W65" i="1"/>
  <c r="V65" i="1"/>
  <c r="R65" i="1"/>
  <c r="P65" i="1"/>
  <c r="N65" i="1"/>
  <c r="T65" i="1" s="1"/>
  <c r="Z64" i="1"/>
  <c r="Y64" i="1"/>
  <c r="X64" i="1"/>
  <c r="V64" i="1" s="1"/>
  <c r="W64" i="1"/>
  <c r="U64" i="1" s="1"/>
  <c r="R64" i="1"/>
  <c r="P64" i="1"/>
  <c r="N64" i="1" s="1"/>
  <c r="Z63" i="1"/>
  <c r="Y63" i="1"/>
  <c r="X63" i="1"/>
  <c r="U63" i="1" s="1"/>
  <c r="W63" i="1"/>
  <c r="V63" i="1"/>
  <c r="R63" i="1"/>
  <c r="P63" i="1"/>
  <c r="N63" i="1"/>
  <c r="T63" i="1" s="1"/>
  <c r="Z62" i="1"/>
  <c r="Y62" i="1"/>
  <c r="X62" i="1"/>
  <c r="V62" i="1" s="1"/>
  <c r="W62" i="1"/>
  <c r="U62" i="1" s="1"/>
  <c r="R62" i="1"/>
  <c r="P62" i="1"/>
  <c r="N62" i="1" s="1"/>
  <c r="Z61" i="1"/>
  <c r="Y61" i="1"/>
  <c r="X61" i="1"/>
  <c r="U61" i="1" s="1"/>
  <c r="W61" i="1"/>
  <c r="V61" i="1"/>
  <c r="R61" i="1"/>
  <c r="P61" i="1"/>
  <c r="N61" i="1"/>
  <c r="T61" i="1" s="1"/>
  <c r="Z60" i="1"/>
  <c r="Y60" i="1"/>
  <c r="X60" i="1"/>
  <c r="V60" i="1" s="1"/>
  <c r="W60" i="1"/>
  <c r="U60" i="1" s="1"/>
  <c r="R60" i="1"/>
  <c r="P60" i="1"/>
  <c r="N60" i="1" s="1"/>
  <c r="Z59" i="1"/>
  <c r="Y59" i="1"/>
  <c r="X59" i="1"/>
  <c r="U59" i="1" s="1"/>
  <c r="W59" i="1"/>
  <c r="V59" i="1"/>
  <c r="R59" i="1"/>
  <c r="P59" i="1"/>
  <c r="N59" i="1"/>
  <c r="T59" i="1" s="1"/>
  <c r="Z58" i="1"/>
  <c r="Y58" i="1"/>
  <c r="X58" i="1"/>
  <c r="V58" i="1" s="1"/>
  <c r="W58" i="1"/>
  <c r="U58" i="1" s="1"/>
  <c r="R58" i="1"/>
  <c r="P58" i="1"/>
  <c r="N58" i="1" s="1"/>
  <c r="Z57" i="1"/>
  <c r="Y57" i="1"/>
  <c r="X57" i="1"/>
  <c r="U57" i="1" s="1"/>
  <c r="W57" i="1"/>
  <c r="V57" i="1"/>
  <c r="R57" i="1"/>
  <c r="P57" i="1"/>
  <c r="N57" i="1"/>
  <c r="T57" i="1" s="1"/>
  <c r="Z56" i="1"/>
  <c r="Y56" i="1"/>
  <c r="X56" i="1"/>
  <c r="V56" i="1" s="1"/>
  <c r="W56" i="1"/>
  <c r="U56" i="1" s="1"/>
  <c r="R56" i="1"/>
  <c r="P56" i="1"/>
  <c r="N56" i="1" s="1"/>
  <c r="Z55" i="1"/>
  <c r="Y55" i="1"/>
  <c r="X55" i="1"/>
  <c r="U55" i="1" s="1"/>
  <c r="W55" i="1"/>
  <c r="V55" i="1"/>
  <c r="R55" i="1"/>
  <c r="M55" i="1" s="1"/>
  <c r="P55" i="1"/>
  <c r="N55" i="1"/>
  <c r="Z54" i="1"/>
  <c r="Y54" i="1"/>
  <c r="X54" i="1"/>
  <c r="V54" i="1" s="1"/>
  <c r="W54" i="1"/>
  <c r="T54" i="1"/>
  <c r="R54" i="1"/>
  <c r="P54" i="1"/>
  <c r="N54" i="1" s="1"/>
  <c r="Z53" i="1"/>
  <c r="Y53" i="1"/>
  <c r="X53" i="1"/>
  <c r="U53" i="1" s="1"/>
  <c r="W53" i="1"/>
  <c r="V53" i="1"/>
  <c r="R53" i="1"/>
  <c r="M53" i="1" s="1"/>
  <c r="P53" i="1"/>
  <c r="N53" i="1"/>
  <c r="Z52" i="1"/>
  <c r="Y52" i="1"/>
  <c r="X52" i="1"/>
  <c r="V52" i="1" s="1"/>
  <c r="W52" i="1"/>
  <c r="U52" i="1" s="1"/>
  <c r="R52" i="1"/>
  <c r="P52" i="1"/>
  <c r="N52" i="1" s="1"/>
  <c r="T52" i="1" s="1"/>
  <c r="Z51" i="1"/>
  <c r="Y51" i="1"/>
  <c r="X51" i="1"/>
  <c r="U51" i="1" s="1"/>
  <c r="W51" i="1"/>
  <c r="V51" i="1"/>
  <c r="R51" i="1"/>
  <c r="M51" i="1" s="1"/>
  <c r="P51" i="1"/>
  <c r="N51" i="1"/>
  <c r="Z50" i="1"/>
  <c r="Y50" i="1"/>
  <c r="X50" i="1"/>
  <c r="V50" i="1" s="1"/>
  <c r="W50" i="1"/>
  <c r="R50" i="1"/>
  <c r="P50" i="1"/>
  <c r="N50" i="1" s="1"/>
  <c r="Z49" i="1"/>
  <c r="Y49" i="1"/>
  <c r="X49" i="1"/>
  <c r="U49" i="1" s="1"/>
  <c r="W49" i="1"/>
  <c r="R49" i="1"/>
  <c r="M49" i="1" s="1"/>
  <c r="P49" i="1"/>
  <c r="N49" i="1"/>
  <c r="T49" i="1" s="1"/>
  <c r="Z48" i="1"/>
  <c r="Y48" i="1"/>
  <c r="X48" i="1"/>
  <c r="V48" i="1" s="1"/>
  <c r="W48" i="1"/>
  <c r="U48" i="1" s="1"/>
  <c r="R48" i="1"/>
  <c r="M48" i="1" s="1"/>
  <c r="P48" i="1"/>
  <c r="N48" i="1" s="1"/>
  <c r="Z47" i="1"/>
  <c r="Y47" i="1"/>
  <c r="X47" i="1"/>
  <c r="W47" i="1"/>
  <c r="V47" i="1"/>
  <c r="R47" i="1"/>
  <c r="M47" i="1" s="1"/>
  <c r="P47" i="1"/>
  <c r="N47" i="1"/>
  <c r="Z46" i="1"/>
  <c r="Y46" i="1"/>
  <c r="X46" i="1"/>
  <c r="W46" i="1"/>
  <c r="U46" i="1" s="1"/>
  <c r="V46" i="1"/>
  <c r="R46" i="1"/>
  <c r="M46" i="1" s="1"/>
  <c r="P46" i="1"/>
  <c r="N46" i="1" s="1"/>
  <c r="Z45" i="1"/>
  <c r="Y45" i="1"/>
  <c r="X45" i="1"/>
  <c r="U45" i="1" s="1"/>
  <c r="W45" i="1"/>
  <c r="R45" i="1"/>
  <c r="M45" i="1" s="1"/>
  <c r="P45" i="1"/>
  <c r="N45" i="1"/>
  <c r="T45" i="1" s="1"/>
  <c r="Z44" i="1"/>
  <c r="Y44" i="1"/>
  <c r="X44" i="1"/>
  <c r="V44" i="1" s="1"/>
  <c r="W44" i="1"/>
  <c r="U44" i="1" s="1"/>
  <c r="R44" i="1"/>
  <c r="M44" i="1" s="1"/>
  <c r="P44" i="1"/>
  <c r="N44" i="1" s="1"/>
  <c r="Z43" i="1"/>
  <c r="Y43" i="1"/>
  <c r="X43" i="1"/>
  <c r="W43" i="1"/>
  <c r="V43" i="1"/>
  <c r="R43" i="1"/>
  <c r="M43" i="1" s="1"/>
  <c r="P43" i="1"/>
  <c r="N43" i="1"/>
  <c r="Z42" i="1"/>
  <c r="Y42" i="1"/>
  <c r="X42" i="1"/>
  <c r="W42" i="1"/>
  <c r="U42" i="1" s="1"/>
  <c r="V42" i="1"/>
  <c r="R42" i="1"/>
  <c r="M42" i="1" s="1"/>
  <c r="P42" i="1"/>
  <c r="N42" i="1" s="1"/>
  <c r="Z41" i="1"/>
  <c r="Y41" i="1"/>
  <c r="X41" i="1"/>
  <c r="U41" i="1" s="1"/>
  <c r="W41" i="1"/>
  <c r="R41" i="1"/>
  <c r="M41" i="1" s="1"/>
  <c r="P41" i="1"/>
  <c r="N41" i="1"/>
  <c r="T41" i="1" s="1"/>
  <c r="Z40" i="1"/>
  <c r="Y40" i="1"/>
  <c r="X40" i="1"/>
  <c r="V40" i="1" s="1"/>
  <c r="W40" i="1"/>
  <c r="U40" i="1" s="1"/>
  <c r="R40" i="1"/>
  <c r="M40" i="1" s="1"/>
  <c r="P40" i="1"/>
  <c r="N40" i="1" s="1"/>
  <c r="Z39" i="1"/>
  <c r="Y39" i="1"/>
  <c r="X39" i="1"/>
  <c r="W39" i="1"/>
  <c r="V39" i="1"/>
  <c r="R39" i="1"/>
  <c r="M39" i="1" s="1"/>
  <c r="P39" i="1"/>
  <c r="N39" i="1"/>
  <c r="Z38" i="1"/>
  <c r="Y38" i="1"/>
  <c r="X38" i="1"/>
  <c r="W38" i="1"/>
  <c r="U38" i="1" s="1"/>
  <c r="V38" i="1"/>
  <c r="R38" i="1"/>
  <c r="M38" i="1" s="1"/>
  <c r="P38" i="1"/>
  <c r="N38" i="1" s="1"/>
  <c r="Z37" i="1"/>
  <c r="Y37" i="1"/>
  <c r="X37" i="1"/>
  <c r="U37" i="1" s="1"/>
  <c r="W37" i="1"/>
  <c r="R37" i="1"/>
  <c r="M37" i="1" s="1"/>
  <c r="P37" i="1"/>
  <c r="N37" i="1"/>
  <c r="T37" i="1" s="1"/>
  <c r="Z36" i="1"/>
  <c r="Y36" i="1"/>
  <c r="X36" i="1"/>
  <c r="W36" i="1"/>
  <c r="U36" i="1" s="1"/>
  <c r="V36" i="1"/>
  <c r="R36" i="1"/>
  <c r="M36" i="1" s="1"/>
  <c r="P36" i="1"/>
  <c r="N36" i="1" s="1"/>
  <c r="Z35" i="1"/>
  <c r="Y35" i="1"/>
  <c r="X35" i="1"/>
  <c r="W35" i="1"/>
  <c r="V35" i="1"/>
  <c r="R35" i="1"/>
  <c r="M35" i="1" s="1"/>
  <c r="P35" i="1"/>
  <c r="N35" i="1"/>
  <c r="Z34" i="1"/>
  <c r="Y34" i="1"/>
  <c r="X34" i="1"/>
  <c r="W34" i="1"/>
  <c r="U34" i="1" s="1"/>
  <c r="V34" i="1"/>
  <c r="R34" i="1"/>
  <c r="M34" i="1" s="1"/>
  <c r="P34" i="1"/>
  <c r="N34" i="1" s="1"/>
  <c r="Z33" i="1"/>
  <c r="Y33" i="1"/>
  <c r="X33" i="1"/>
  <c r="U33" i="1" s="1"/>
  <c r="W33" i="1"/>
  <c r="R33" i="1"/>
  <c r="M33" i="1" s="1"/>
  <c r="P33" i="1"/>
  <c r="N33" i="1"/>
  <c r="T33" i="1" s="1"/>
  <c r="Z32" i="1"/>
  <c r="Y32" i="1"/>
  <c r="X32" i="1"/>
  <c r="W32" i="1"/>
  <c r="U32" i="1" s="1"/>
  <c r="V32" i="1"/>
  <c r="R32" i="1"/>
  <c r="M32" i="1" s="1"/>
  <c r="P32" i="1"/>
  <c r="N32" i="1" s="1"/>
  <c r="Z31" i="1"/>
  <c r="Y31" i="1"/>
  <c r="X31" i="1"/>
  <c r="U31" i="1" s="1"/>
  <c r="W31" i="1"/>
  <c r="V31" i="1"/>
  <c r="R31" i="1"/>
  <c r="P31" i="1"/>
  <c r="N31" i="1"/>
  <c r="Z30" i="1"/>
  <c r="Y30" i="1"/>
  <c r="X30" i="1"/>
  <c r="W30" i="1"/>
  <c r="V30" i="1"/>
  <c r="R30" i="1"/>
  <c r="M30" i="1" s="1"/>
  <c r="P30" i="1"/>
  <c r="N30" i="1" s="1"/>
  <c r="Z29" i="1"/>
  <c r="Y29" i="1"/>
  <c r="V29" i="1" s="1"/>
  <c r="X29" i="1"/>
  <c r="W29" i="1"/>
  <c r="U29" i="1"/>
  <c r="R29" i="1"/>
  <c r="P29" i="1"/>
  <c r="N29" i="1" s="1"/>
  <c r="Z28" i="1"/>
  <c r="Y28" i="1"/>
  <c r="X28" i="1"/>
  <c r="W28" i="1"/>
  <c r="U28" i="1" s="1"/>
  <c r="R28" i="1"/>
  <c r="M28" i="1" s="1"/>
  <c r="P28" i="1"/>
  <c r="N28" i="1" s="1"/>
  <c r="Z27" i="1"/>
  <c r="Y27" i="1"/>
  <c r="X27" i="1"/>
  <c r="U27" i="1" s="1"/>
  <c r="W27" i="1"/>
  <c r="V27" i="1"/>
  <c r="R27" i="1"/>
  <c r="M27" i="1" s="1"/>
  <c r="P27" i="1"/>
  <c r="N27" i="1"/>
  <c r="Z26" i="1"/>
  <c r="Y26" i="1"/>
  <c r="X26" i="1"/>
  <c r="W26" i="1"/>
  <c r="V26" i="1"/>
  <c r="R26" i="1"/>
  <c r="M26" i="1" s="1"/>
  <c r="P26" i="1"/>
  <c r="N26" i="1" s="1"/>
  <c r="Z25" i="1"/>
  <c r="Y25" i="1"/>
  <c r="X25" i="1"/>
  <c r="W25" i="1"/>
  <c r="V25" i="1" s="1"/>
  <c r="U25" i="1"/>
  <c r="R25" i="1"/>
  <c r="M25" i="1" s="1"/>
  <c r="P25" i="1"/>
  <c r="N25" i="1" s="1"/>
  <c r="Z24" i="1"/>
  <c r="Y24" i="1"/>
  <c r="X24" i="1"/>
  <c r="W24" i="1"/>
  <c r="V24" i="1" s="1"/>
  <c r="R24" i="1"/>
  <c r="P24" i="1"/>
  <c r="N24" i="1" s="1"/>
  <c r="Z23" i="1"/>
  <c r="Y23" i="1"/>
  <c r="X23" i="1"/>
  <c r="W23" i="1"/>
  <c r="V23" i="1" s="1"/>
  <c r="U23" i="1"/>
  <c r="R23" i="1"/>
  <c r="P23" i="1"/>
  <c r="N23" i="1" s="1"/>
  <c r="Z22" i="1"/>
  <c r="Y22" i="1"/>
  <c r="X22" i="1"/>
  <c r="W22" i="1"/>
  <c r="V22" i="1" s="1"/>
  <c r="R22" i="1"/>
  <c r="P22" i="1"/>
  <c r="N22" i="1" s="1"/>
  <c r="Z21" i="1"/>
  <c r="Y21" i="1"/>
  <c r="X21" i="1"/>
  <c r="W21" i="1"/>
  <c r="V21" i="1" s="1"/>
  <c r="U21" i="1"/>
  <c r="R21" i="1"/>
  <c r="P21" i="1"/>
  <c r="N21" i="1" s="1"/>
  <c r="Z20" i="1"/>
  <c r="Y20" i="1"/>
  <c r="X20" i="1"/>
  <c r="W20" i="1"/>
  <c r="V20" i="1" s="1"/>
  <c r="R20" i="1"/>
  <c r="P20" i="1"/>
  <c r="N20" i="1"/>
  <c r="T20" i="1" s="1"/>
  <c r="Z19" i="1"/>
  <c r="Y19" i="1"/>
  <c r="X19" i="1"/>
  <c r="W19" i="1"/>
  <c r="V19" i="1" s="1"/>
  <c r="U19" i="1"/>
  <c r="R19" i="1"/>
  <c r="P19" i="1"/>
  <c r="N19" i="1" s="1"/>
  <c r="Z18" i="1"/>
  <c r="Y18" i="1"/>
  <c r="X18" i="1"/>
  <c r="W18" i="1"/>
  <c r="V18" i="1" s="1"/>
  <c r="R18" i="1"/>
  <c r="P18" i="1"/>
  <c r="N18" i="1"/>
  <c r="T18" i="1" s="1"/>
  <c r="Z17" i="1"/>
  <c r="Y17" i="1"/>
  <c r="X17" i="1"/>
  <c r="W17" i="1"/>
  <c r="V17" i="1" s="1"/>
  <c r="U17" i="1"/>
  <c r="R17" i="1"/>
  <c r="Q17" i="1" s="1"/>
  <c r="P17" i="1"/>
  <c r="N17" i="1" s="1"/>
  <c r="Z16" i="1"/>
  <c r="Y16" i="1"/>
  <c r="X16" i="1"/>
  <c r="W16" i="1"/>
  <c r="V16" i="1" s="1"/>
  <c r="R16" i="1"/>
  <c r="Q16" i="1" s="1"/>
  <c r="P16" i="1"/>
  <c r="N16" i="1" s="1"/>
  <c r="Z15" i="1"/>
  <c r="Y15" i="1"/>
  <c r="X15" i="1"/>
  <c r="W15" i="1"/>
  <c r="V15" i="1" s="1"/>
  <c r="U15" i="1"/>
  <c r="R15" i="1"/>
  <c r="P15" i="1"/>
  <c r="N15" i="1" s="1"/>
  <c r="Z14" i="1"/>
  <c r="Y14" i="1"/>
  <c r="X14" i="1"/>
  <c r="W14" i="1"/>
  <c r="V14" i="1" s="1"/>
  <c r="R14" i="1"/>
  <c r="Q14" i="1" s="1"/>
  <c r="P14" i="1"/>
  <c r="T14" i="1" s="1"/>
  <c r="M7" i="1"/>
  <c r="Q187" i="1" l="1"/>
  <c r="Q84" i="1"/>
  <c r="Q112" i="1"/>
  <c r="Q114" i="1"/>
  <c r="Q120" i="1"/>
  <c r="Q122" i="1"/>
  <c r="Q31" i="1"/>
  <c r="M31" i="1"/>
  <c r="Q52" i="1"/>
  <c r="M52" i="1"/>
  <c r="Q57" i="1"/>
  <c r="M57" i="1"/>
  <c r="Q61" i="1"/>
  <c r="M61" i="1"/>
  <c r="Q65" i="1"/>
  <c r="M65" i="1"/>
  <c r="Q74" i="1"/>
  <c r="M74" i="1"/>
  <c r="Q80" i="1"/>
  <c r="M80" i="1"/>
  <c r="Q86" i="1"/>
  <c r="M86" i="1"/>
  <c r="Q87" i="1"/>
  <c r="M87" i="1"/>
  <c r="Q93" i="1"/>
  <c r="M93" i="1"/>
  <c r="Q94" i="1"/>
  <c r="M94" i="1"/>
  <c r="Q101" i="1"/>
  <c r="M101" i="1"/>
  <c r="Q102" i="1"/>
  <c r="M102" i="1"/>
  <c r="Q109" i="1"/>
  <c r="M109" i="1"/>
  <c r="Q110" i="1"/>
  <c r="M110" i="1"/>
  <c r="Q117" i="1"/>
  <c r="M117" i="1"/>
  <c r="Q118" i="1"/>
  <c r="M118" i="1"/>
  <c r="Q125" i="1"/>
  <c r="M125" i="1"/>
  <c r="Q126" i="1"/>
  <c r="M126" i="1"/>
  <c r="Q127" i="1"/>
  <c r="M127" i="1"/>
  <c r="Q131" i="1"/>
  <c r="Q153" i="1"/>
  <c r="M153" i="1"/>
  <c r="Q167" i="1"/>
  <c r="M167" i="1"/>
  <c r="Q199" i="1"/>
  <c r="M199" i="1"/>
  <c r="Q198" i="1"/>
  <c r="M198" i="1"/>
  <c r="Q203" i="1"/>
  <c r="M203" i="1"/>
  <c r="Q56" i="1"/>
  <c r="M56" i="1"/>
  <c r="Q64" i="1"/>
  <c r="M64" i="1"/>
  <c r="Q72" i="1"/>
  <c r="M72" i="1"/>
  <c r="Q78" i="1"/>
  <c r="M78" i="1"/>
  <c r="Q91" i="1"/>
  <c r="M91" i="1"/>
  <c r="Q99" i="1"/>
  <c r="M99" i="1"/>
  <c r="Q107" i="1"/>
  <c r="M107" i="1"/>
  <c r="Q116" i="1"/>
  <c r="M116" i="1"/>
  <c r="Q165" i="1"/>
  <c r="M165" i="1"/>
  <c r="Q169" i="1"/>
  <c r="M169" i="1"/>
  <c r="Q175" i="1"/>
  <c r="M175" i="1"/>
  <c r="Q179" i="1"/>
  <c r="M179" i="1"/>
  <c r="Q183" i="1"/>
  <c r="M183" i="1"/>
  <c r="Q50" i="1"/>
  <c r="M50" i="1"/>
  <c r="Q54" i="1"/>
  <c r="M54" i="1"/>
  <c r="Q63" i="1"/>
  <c r="M63" i="1"/>
  <c r="Q70" i="1"/>
  <c r="M70" i="1"/>
  <c r="Q89" i="1"/>
  <c r="M89" i="1"/>
  <c r="Q90" i="1"/>
  <c r="M90" i="1"/>
  <c r="Q97" i="1"/>
  <c r="M97" i="1"/>
  <c r="Q98" i="1"/>
  <c r="M98" i="1"/>
  <c r="Q105" i="1"/>
  <c r="M105" i="1"/>
  <c r="Q106" i="1"/>
  <c r="M106" i="1"/>
  <c r="Q113" i="1"/>
  <c r="M113" i="1"/>
  <c r="Q115" i="1"/>
  <c r="M115" i="1"/>
  <c r="Q121" i="1"/>
  <c r="M121" i="1"/>
  <c r="Q123" i="1"/>
  <c r="M123" i="1"/>
  <c r="Q129" i="1"/>
  <c r="M129" i="1"/>
  <c r="Q139" i="1"/>
  <c r="M139" i="1"/>
  <c r="Q141" i="1"/>
  <c r="M141" i="1"/>
  <c r="Q180" i="1"/>
  <c r="M180" i="1"/>
  <c r="Q182" i="1"/>
  <c r="M182" i="1"/>
  <c r="Q184" i="1"/>
  <c r="M184" i="1"/>
  <c r="Q186" i="1"/>
  <c r="M186" i="1"/>
  <c r="Q189" i="1"/>
  <c r="M189" i="1"/>
  <c r="Q191" i="1"/>
  <c r="M191" i="1"/>
  <c r="Q193" i="1"/>
  <c r="M193" i="1"/>
  <c r="Q196" i="1"/>
  <c r="M196" i="1"/>
  <c r="Q197" i="1"/>
  <c r="M197" i="1"/>
  <c r="Q202" i="1"/>
  <c r="M202" i="1"/>
  <c r="Q29" i="1"/>
  <c r="M29" i="1"/>
  <c r="Q60" i="1"/>
  <c r="M60" i="1"/>
  <c r="Q92" i="1"/>
  <c r="M92" i="1"/>
  <c r="Q100" i="1"/>
  <c r="M100" i="1"/>
  <c r="Q108" i="1"/>
  <c r="M108" i="1"/>
  <c r="Q124" i="1"/>
  <c r="M124" i="1"/>
  <c r="Q163" i="1"/>
  <c r="M163" i="1"/>
  <c r="Q171" i="1"/>
  <c r="M171" i="1"/>
  <c r="Q181" i="1"/>
  <c r="M181" i="1"/>
  <c r="Q185" i="1"/>
  <c r="M185" i="1"/>
  <c r="Q59" i="1"/>
  <c r="M59" i="1"/>
  <c r="Q25" i="1"/>
  <c r="Q27" i="1"/>
  <c r="Q58" i="1"/>
  <c r="M58" i="1"/>
  <c r="Q62" i="1"/>
  <c r="M62" i="1"/>
  <c r="Q66" i="1"/>
  <c r="M66" i="1"/>
  <c r="Q76" i="1"/>
  <c r="Q82" i="1"/>
  <c r="M82" i="1"/>
  <c r="Q88" i="1"/>
  <c r="M88" i="1"/>
  <c r="Q95" i="1"/>
  <c r="M95" i="1"/>
  <c r="Q96" i="1"/>
  <c r="M96" i="1"/>
  <c r="Q103" i="1"/>
  <c r="M103" i="1"/>
  <c r="Q104" i="1"/>
  <c r="M104" i="1"/>
  <c r="Q111" i="1"/>
  <c r="M111" i="1"/>
  <c r="Q119" i="1"/>
  <c r="M119" i="1"/>
  <c r="Q133" i="1"/>
  <c r="M133" i="1"/>
  <c r="Q143" i="1"/>
  <c r="M143" i="1"/>
  <c r="Q147" i="1"/>
  <c r="M147" i="1"/>
  <c r="Q149" i="1"/>
  <c r="M149" i="1"/>
  <c r="Q151" i="1"/>
  <c r="M151" i="1"/>
  <c r="Q155" i="1"/>
  <c r="M155" i="1"/>
  <c r="Q159" i="1"/>
  <c r="M159" i="1"/>
  <c r="Q161" i="1"/>
  <c r="M161" i="1"/>
  <c r="Q173" i="1"/>
  <c r="M173" i="1"/>
  <c r="Q177" i="1"/>
  <c r="M177" i="1"/>
  <c r="Q188" i="1"/>
  <c r="M188" i="1"/>
  <c r="Q190" i="1"/>
  <c r="M190" i="1"/>
  <c r="Q192" i="1"/>
  <c r="M192" i="1"/>
  <c r="Q194" i="1"/>
  <c r="M194" i="1"/>
  <c r="Q195" i="1"/>
  <c r="M195" i="1"/>
  <c r="Q200" i="1"/>
  <c r="M200" i="1"/>
  <c r="Q201" i="1"/>
  <c r="M201" i="1"/>
  <c r="Q15" i="1"/>
  <c r="Q23" i="1"/>
  <c r="Q19" i="1"/>
  <c r="Q20" i="1"/>
  <c r="Q22" i="1"/>
  <c r="Q18" i="1"/>
  <c r="Q21" i="1"/>
  <c r="Q24" i="1"/>
  <c r="T22" i="1"/>
  <c r="O22" i="1"/>
  <c r="M22" i="1" s="1"/>
  <c r="S22" i="1"/>
  <c r="T16" i="1"/>
  <c r="S16" i="1"/>
  <c r="O16" i="1"/>
  <c r="M16" i="1" s="1"/>
  <c r="T24" i="1"/>
  <c r="S24" i="1"/>
  <c r="O24" i="1"/>
  <c r="M24" i="1" s="1"/>
  <c r="O18" i="1"/>
  <c r="M18" i="1" s="1"/>
  <c r="O20" i="1"/>
  <c r="M20" i="1" s="1"/>
  <c r="S20" i="1"/>
  <c r="S18" i="1"/>
  <c r="N14" i="1"/>
  <c r="O14" i="1" s="1"/>
  <c r="M14" i="1" s="1"/>
  <c r="S14" i="1"/>
  <c r="S29" i="1"/>
  <c r="O29" i="1"/>
  <c r="T29" i="1"/>
  <c r="S34" i="1"/>
  <c r="O34" i="1"/>
  <c r="T34" i="1"/>
  <c r="S40" i="1"/>
  <c r="O40" i="1"/>
  <c r="T40" i="1"/>
  <c r="S44" i="1"/>
  <c r="O44" i="1"/>
  <c r="T44" i="1"/>
  <c r="S48" i="1"/>
  <c r="O48" i="1"/>
  <c r="T48" i="1"/>
  <c r="T23" i="1"/>
  <c r="S23" i="1"/>
  <c r="O23" i="1"/>
  <c r="M23" i="1" s="1"/>
  <c r="T17" i="1"/>
  <c r="S17" i="1"/>
  <c r="O17" i="1"/>
  <c r="M17" i="1" s="1"/>
  <c r="T21" i="1"/>
  <c r="S21" i="1"/>
  <c r="O21" i="1"/>
  <c r="M21" i="1" s="1"/>
  <c r="T25" i="1"/>
  <c r="S25" i="1"/>
  <c r="O25" i="1"/>
  <c r="T26" i="1"/>
  <c r="O26" i="1"/>
  <c r="S26" i="1"/>
  <c r="S28" i="1"/>
  <c r="T28" i="1"/>
  <c r="O28" i="1"/>
  <c r="S38" i="1"/>
  <c r="O38" i="1"/>
  <c r="T38" i="1"/>
  <c r="S42" i="1"/>
  <c r="O42" i="1"/>
  <c r="T42" i="1"/>
  <c r="S46" i="1"/>
  <c r="O46" i="1"/>
  <c r="T46" i="1"/>
  <c r="S50" i="1"/>
  <c r="O50" i="1"/>
  <c r="T50" i="1"/>
  <c r="T15" i="1"/>
  <c r="S15" i="1"/>
  <c r="O15" i="1"/>
  <c r="M15" i="1" s="1"/>
  <c r="T19" i="1"/>
  <c r="S19" i="1"/>
  <c r="O19" i="1"/>
  <c r="M19" i="1" s="1"/>
  <c r="S36" i="1"/>
  <c r="O36" i="1"/>
  <c r="T36" i="1"/>
  <c r="T30" i="1"/>
  <c r="O30" i="1"/>
  <c r="S30" i="1"/>
  <c r="S32" i="1"/>
  <c r="O32" i="1"/>
  <c r="T32" i="1"/>
  <c r="U14" i="1"/>
  <c r="U16" i="1"/>
  <c r="U18" i="1"/>
  <c r="U20" i="1"/>
  <c r="U22" i="1"/>
  <c r="U24" i="1"/>
  <c r="S27" i="1"/>
  <c r="O27" i="1"/>
  <c r="T27" i="1"/>
  <c r="Q33" i="1"/>
  <c r="S35" i="1"/>
  <c r="O35" i="1"/>
  <c r="Q37" i="1"/>
  <c r="S39" i="1"/>
  <c r="O39" i="1"/>
  <c r="Q41" i="1"/>
  <c r="S43" i="1"/>
  <c r="O43" i="1"/>
  <c r="Q45" i="1"/>
  <c r="S47" i="1"/>
  <c r="O47" i="1"/>
  <c r="Q49" i="1"/>
  <c r="Q53" i="1"/>
  <c r="V28" i="1"/>
  <c r="V12" i="1" s="1"/>
  <c r="Q30" i="1"/>
  <c r="U30" i="1"/>
  <c r="Q34" i="1"/>
  <c r="Q38" i="1"/>
  <c r="Q42" i="1"/>
  <c r="Q46" i="1"/>
  <c r="Q51" i="1"/>
  <c r="U54" i="1"/>
  <c r="T55" i="1"/>
  <c r="S55" i="1"/>
  <c r="O55" i="1"/>
  <c r="S56" i="1"/>
  <c r="O56" i="1"/>
  <c r="T56" i="1"/>
  <c r="S60" i="1"/>
  <c r="O60" i="1"/>
  <c r="T60" i="1"/>
  <c r="S64" i="1"/>
  <c r="O64" i="1"/>
  <c r="T64" i="1"/>
  <c r="T75" i="1"/>
  <c r="O75" i="1"/>
  <c r="S75" i="1"/>
  <c r="T77" i="1"/>
  <c r="O77" i="1"/>
  <c r="S77" i="1"/>
  <c r="T83" i="1"/>
  <c r="O83" i="1"/>
  <c r="S83" i="1"/>
  <c r="T85" i="1"/>
  <c r="O85" i="1"/>
  <c r="S85" i="1"/>
  <c r="Q28" i="1"/>
  <c r="S31" i="1"/>
  <c r="O31" i="1"/>
  <c r="T31" i="1"/>
  <c r="S33" i="1"/>
  <c r="O33" i="1"/>
  <c r="V33" i="1"/>
  <c r="Q35" i="1"/>
  <c r="U35" i="1"/>
  <c r="S37" i="1"/>
  <c r="O37" i="1"/>
  <c r="V37" i="1"/>
  <c r="Q39" i="1"/>
  <c r="U39" i="1"/>
  <c r="S41" i="1"/>
  <c r="O41" i="1"/>
  <c r="V41" i="1"/>
  <c r="Q43" i="1"/>
  <c r="U43" i="1"/>
  <c r="S45" i="1"/>
  <c r="O45" i="1"/>
  <c r="V45" i="1"/>
  <c r="Q47" i="1"/>
  <c r="U47" i="1"/>
  <c r="S49" i="1"/>
  <c r="O49" i="1"/>
  <c r="V49" i="1"/>
  <c r="T53" i="1"/>
  <c r="S53" i="1"/>
  <c r="O53" i="1"/>
  <c r="S54" i="1"/>
  <c r="O54" i="1"/>
  <c r="S74" i="1"/>
  <c r="O74" i="1"/>
  <c r="T74" i="1"/>
  <c r="S82" i="1"/>
  <c r="O82" i="1"/>
  <c r="T82" i="1"/>
  <c r="Q26" i="1"/>
  <c r="U26" i="1"/>
  <c r="Q32" i="1"/>
  <c r="T35" i="1"/>
  <c r="Q36" i="1"/>
  <c r="T39" i="1"/>
  <c r="Q40" i="1"/>
  <c r="T43" i="1"/>
  <c r="Q44" i="1"/>
  <c r="T47" i="1"/>
  <c r="Q48" i="1"/>
  <c r="U50" i="1"/>
  <c r="T51" i="1"/>
  <c r="S51" i="1"/>
  <c r="O51" i="1"/>
  <c r="S52" i="1"/>
  <c r="O52" i="1"/>
  <c r="Q55" i="1"/>
  <c r="S58" i="1"/>
  <c r="O58" i="1"/>
  <c r="T58" i="1"/>
  <c r="S62" i="1"/>
  <c r="O62" i="1"/>
  <c r="T62" i="1"/>
  <c r="S66" i="1"/>
  <c r="O66" i="1"/>
  <c r="T66" i="1"/>
  <c r="S78" i="1"/>
  <c r="O78" i="1"/>
  <c r="T78" i="1"/>
  <c r="S86" i="1"/>
  <c r="O86" i="1"/>
  <c r="T86" i="1"/>
  <c r="S71" i="1"/>
  <c r="S72" i="1"/>
  <c r="O72" i="1"/>
  <c r="T72" i="1"/>
  <c r="Q77" i="1"/>
  <c r="S79" i="1"/>
  <c r="S80" i="1"/>
  <c r="O80" i="1"/>
  <c r="T80" i="1"/>
  <c r="Q85" i="1"/>
  <c r="S87" i="1"/>
  <c r="V111" i="1"/>
  <c r="U111" i="1"/>
  <c r="V115" i="1"/>
  <c r="U115" i="1"/>
  <c r="V119" i="1"/>
  <c r="U119" i="1"/>
  <c r="V123" i="1"/>
  <c r="U123" i="1"/>
  <c r="V127" i="1"/>
  <c r="U127" i="1"/>
  <c r="T128" i="1"/>
  <c r="O128" i="1"/>
  <c r="S129" i="1"/>
  <c r="O129" i="1"/>
  <c r="S133" i="1"/>
  <c r="O133" i="1"/>
  <c r="T133" i="1"/>
  <c r="T142" i="1"/>
  <c r="O142" i="1"/>
  <c r="S142" i="1"/>
  <c r="Q145" i="1"/>
  <c r="V159" i="1"/>
  <c r="U159" i="1"/>
  <c r="S165" i="1"/>
  <c r="O165" i="1"/>
  <c r="T165" i="1"/>
  <c r="V195" i="1"/>
  <c r="U195" i="1"/>
  <c r="O57" i="1"/>
  <c r="S57" i="1"/>
  <c r="O59" i="1"/>
  <c r="S59" i="1"/>
  <c r="O61" i="1"/>
  <c r="S61" i="1"/>
  <c r="O63" i="1"/>
  <c r="S63" i="1"/>
  <c r="O65" i="1"/>
  <c r="S65" i="1"/>
  <c r="O71" i="1"/>
  <c r="U72" i="1"/>
  <c r="V73" i="1"/>
  <c r="Q75" i="1"/>
  <c r="U75" i="1"/>
  <c r="O79" i="1"/>
  <c r="U80" i="1"/>
  <c r="V81" i="1"/>
  <c r="Q83" i="1"/>
  <c r="U83" i="1"/>
  <c r="O87" i="1"/>
  <c r="O89" i="1"/>
  <c r="O91" i="1"/>
  <c r="O93" i="1"/>
  <c r="O95" i="1"/>
  <c r="O97" i="1"/>
  <c r="O99" i="1"/>
  <c r="O101" i="1"/>
  <c r="O103" i="1"/>
  <c r="O105" i="1"/>
  <c r="O107" i="1"/>
  <c r="O109" i="1"/>
  <c r="U112" i="1"/>
  <c r="U116" i="1"/>
  <c r="U120" i="1"/>
  <c r="U124" i="1"/>
  <c r="V129" i="1"/>
  <c r="U129" i="1"/>
  <c r="S131" i="1"/>
  <c r="O131" i="1"/>
  <c r="T131" i="1"/>
  <c r="T132" i="1"/>
  <c r="O132" i="1"/>
  <c r="S132" i="1"/>
  <c r="Q144" i="1"/>
  <c r="T146" i="1"/>
  <c r="O146" i="1"/>
  <c r="S146" i="1"/>
  <c r="Q157" i="1"/>
  <c r="V161" i="1"/>
  <c r="U161" i="1"/>
  <c r="S169" i="1"/>
  <c r="O169" i="1"/>
  <c r="T169" i="1"/>
  <c r="U70" i="1"/>
  <c r="Q73" i="1"/>
  <c r="S76" i="1"/>
  <c r="O76" i="1"/>
  <c r="T76" i="1"/>
  <c r="Q81" i="1"/>
  <c r="S84" i="1"/>
  <c r="O84" i="1"/>
  <c r="T84" i="1"/>
  <c r="V87" i="1"/>
  <c r="U87" i="1"/>
  <c r="V89" i="1"/>
  <c r="U89" i="1"/>
  <c r="V91" i="1"/>
  <c r="U91" i="1"/>
  <c r="V93" i="1"/>
  <c r="U93" i="1"/>
  <c r="V95" i="1"/>
  <c r="U95" i="1"/>
  <c r="V97" i="1"/>
  <c r="U97" i="1"/>
  <c r="V99" i="1"/>
  <c r="U99" i="1"/>
  <c r="V101" i="1"/>
  <c r="U101" i="1"/>
  <c r="V103" i="1"/>
  <c r="U103" i="1"/>
  <c r="V105" i="1"/>
  <c r="U105" i="1"/>
  <c r="V107" i="1"/>
  <c r="U107" i="1"/>
  <c r="V109" i="1"/>
  <c r="U109" i="1"/>
  <c r="V113" i="1"/>
  <c r="U113" i="1"/>
  <c r="V117" i="1"/>
  <c r="U117" i="1"/>
  <c r="V121" i="1"/>
  <c r="U121" i="1"/>
  <c r="V125" i="1"/>
  <c r="U125" i="1"/>
  <c r="Q134" i="1"/>
  <c r="S141" i="1"/>
  <c r="O141" i="1"/>
  <c r="T141" i="1"/>
  <c r="S143" i="1"/>
  <c r="O143" i="1"/>
  <c r="T143" i="1"/>
  <c r="Q156" i="1"/>
  <c r="Q71" i="1"/>
  <c r="U71" i="1"/>
  <c r="V77" i="1"/>
  <c r="Q79" i="1"/>
  <c r="U79" i="1"/>
  <c r="V85" i="1"/>
  <c r="T88" i="1"/>
  <c r="S88" i="1"/>
  <c r="O88" i="1"/>
  <c r="T90" i="1"/>
  <c r="S90" i="1"/>
  <c r="O90" i="1"/>
  <c r="T92" i="1"/>
  <c r="S92" i="1"/>
  <c r="O92" i="1"/>
  <c r="T94" i="1"/>
  <c r="S94" i="1"/>
  <c r="O94" i="1"/>
  <c r="T96" i="1"/>
  <c r="S96" i="1"/>
  <c r="O96" i="1"/>
  <c r="T98" i="1"/>
  <c r="S98" i="1"/>
  <c r="O98" i="1"/>
  <c r="T100" i="1"/>
  <c r="S100" i="1"/>
  <c r="O100" i="1"/>
  <c r="T102" i="1"/>
  <c r="S102" i="1"/>
  <c r="O102" i="1"/>
  <c r="T104" i="1"/>
  <c r="S104" i="1"/>
  <c r="O104" i="1"/>
  <c r="T106" i="1"/>
  <c r="S106" i="1"/>
  <c r="O106" i="1"/>
  <c r="T108" i="1"/>
  <c r="S108" i="1"/>
  <c r="O108" i="1"/>
  <c r="U110" i="1"/>
  <c r="S111" i="1"/>
  <c r="U114" i="1"/>
  <c r="S115" i="1"/>
  <c r="U118" i="1"/>
  <c r="S119" i="1"/>
  <c r="U122" i="1"/>
  <c r="S123" i="1"/>
  <c r="S127" i="1"/>
  <c r="S128" i="1"/>
  <c r="T129" i="1"/>
  <c r="T130" i="1"/>
  <c r="S139" i="1"/>
  <c r="O139" i="1"/>
  <c r="T139" i="1"/>
  <c r="V145" i="1"/>
  <c r="U145" i="1"/>
  <c r="S160" i="1"/>
  <c r="O160" i="1"/>
  <c r="T160" i="1"/>
  <c r="V182" i="1"/>
  <c r="U182" i="1"/>
  <c r="Q132" i="1"/>
  <c r="U132" i="1"/>
  <c r="S134" i="1"/>
  <c r="Q140" i="1"/>
  <c r="U148" i="1"/>
  <c r="V148" i="1"/>
  <c r="T150" i="1"/>
  <c r="O150" i="1"/>
  <c r="S151" i="1"/>
  <c r="O151" i="1"/>
  <c r="T151" i="1"/>
  <c r="T154" i="1"/>
  <c r="O154" i="1"/>
  <c r="S154" i="1"/>
  <c r="Q164" i="1"/>
  <c r="V167" i="1"/>
  <c r="U167" i="1"/>
  <c r="U170" i="1"/>
  <c r="V170" i="1"/>
  <c r="U172" i="1"/>
  <c r="V172" i="1"/>
  <c r="U174" i="1"/>
  <c r="V174" i="1"/>
  <c r="U176" i="1"/>
  <c r="V176" i="1"/>
  <c r="U178" i="1"/>
  <c r="V178" i="1"/>
  <c r="V194" i="1"/>
  <c r="U194" i="1"/>
  <c r="T202" i="1"/>
  <c r="S202" i="1"/>
  <c r="O202" i="1"/>
  <c r="O110" i="1"/>
  <c r="S110" i="1"/>
  <c r="O112" i="1"/>
  <c r="S112" i="1"/>
  <c r="O114" i="1"/>
  <c r="S114" i="1"/>
  <c r="O116" i="1"/>
  <c r="S116" i="1"/>
  <c r="O118" i="1"/>
  <c r="S118" i="1"/>
  <c r="O120" i="1"/>
  <c r="S120" i="1"/>
  <c r="O122" i="1"/>
  <c r="S122" i="1"/>
  <c r="O124" i="1"/>
  <c r="S124" i="1"/>
  <c r="O126" i="1"/>
  <c r="S126" i="1"/>
  <c r="Q130" i="1"/>
  <c r="U130" i="1"/>
  <c r="O134" i="1"/>
  <c r="O144" i="1"/>
  <c r="U144" i="1"/>
  <c r="V144" i="1"/>
  <c r="S149" i="1"/>
  <c r="O149" i="1"/>
  <c r="T149" i="1"/>
  <c r="O152" i="1"/>
  <c r="S153" i="1"/>
  <c r="O153" i="1"/>
  <c r="T153" i="1"/>
  <c r="U155" i="1"/>
  <c r="U156" i="1"/>
  <c r="V156" i="1"/>
  <c r="T158" i="1"/>
  <c r="O158" i="1"/>
  <c r="S159" i="1"/>
  <c r="O159" i="1"/>
  <c r="T159" i="1"/>
  <c r="T162" i="1"/>
  <c r="O162" i="1"/>
  <c r="S162" i="1"/>
  <c r="U169" i="1"/>
  <c r="V190" i="1"/>
  <c r="U190" i="1"/>
  <c r="Q128" i="1"/>
  <c r="U128" i="1"/>
  <c r="U139" i="1"/>
  <c r="U140" i="1"/>
  <c r="V140" i="1"/>
  <c r="U143" i="1"/>
  <c r="S145" i="1"/>
  <c r="O145" i="1"/>
  <c r="T145" i="1"/>
  <c r="Q148" i="1"/>
  <c r="V151" i="1"/>
  <c r="U151" i="1"/>
  <c r="S157" i="1"/>
  <c r="O157" i="1"/>
  <c r="T157" i="1"/>
  <c r="S161" i="1"/>
  <c r="O161" i="1"/>
  <c r="T161" i="1"/>
  <c r="U163" i="1"/>
  <c r="U164" i="1"/>
  <c r="V164" i="1"/>
  <c r="T166" i="1"/>
  <c r="O166" i="1"/>
  <c r="S167" i="1"/>
  <c r="O167" i="1"/>
  <c r="T167" i="1"/>
  <c r="T168" i="1"/>
  <c r="T170" i="1"/>
  <c r="O170" i="1"/>
  <c r="S170" i="1"/>
  <c r="V186" i="1"/>
  <c r="U186" i="1"/>
  <c r="Q146" i="1"/>
  <c r="U146" i="1"/>
  <c r="V152" i="1"/>
  <c r="Q154" i="1"/>
  <c r="U154" i="1"/>
  <c r="V160" i="1"/>
  <c r="Q162" i="1"/>
  <c r="U162" i="1"/>
  <c r="V168" i="1"/>
  <c r="Q170" i="1"/>
  <c r="S171" i="1"/>
  <c r="O171" i="1"/>
  <c r="Q172" i="1"/>
  <c r="S173" i="1"/>
  <c r="O173" i="1"/>
  <c r="Q174" i="1"/>
  <c r="S175" i="1"/>
  <c r="O175" i="1"/>
  <c r="Q176" i="1"/>
  <c r="S177" i="1"/>
  <c r="O177" i="1"/>
  <c r="Q178" i="1"/>
  <c r="T179" i="1"/>
  <c r="S179" i="1"/>
  <c r="O179" i="1"/>
  <c r="T183" i="1"/>
  <c r="S183" i="1"/>
  <c r="O183" i="1"/>
  <c r="T187" i="1"/>
  <c r="S187" i="1"/>
  <c r="O187" i="1"/>
  <c r="T191" i="1"/>
  <c r="S191" i="1"/>
  <c r="O191" i="1"/>
  <c r="O198" i="1"/>
  <c r="S198" i="1"/>
  <c r="V200" i="1"/>
  <c r="U200" i="1"/>
  <c r="S147" i="1"/>
  <c r="O147" i="1"/>
  <c r="T147" i="1"/>
  <c r="Q152" i="1"/>
  <c r="S155" i="1"/>
  <c r="O155" i="1"/>
  <c r="T155" i="1"/>
  <c r="Q160" i="1"/>
  <c r="S163" i="1"/>
  <c r="O163" i="1"/>
  <c r="T163" i="1"/>
  <c r="Q168" i="1"/>
  <c r="S172" i="1"/>
  <c r="S174" i="1"/>
  <c r="S176" i="1"/>
  <c r="S178" i="1"/>
  <c r="V180" i="1"/>
  <c r="U180" i="1"/>
  <c r="V184" i="1"/>
  <c r="U184" i="1"/>
  <c r="V188" i="1"/>
  <c r="U188" i="1"/>
  <c r="V192" i="1"/>
  <c r="U192" i="1"/>
  <c r="V198" i="1"/>
  <c r="U198" i="1"/>
  <c r="Q142" i="1"/>
  <c r="U142" i="1"/>
  <c r="Q150" i="1"/>
  <c r="U150" i="1"/>
  <c r="Q158" i="1"/>
  <c r="U158" i="1"/>
  <c r="Q166" i="1"/>
  <c r="U166" i="1"/>
  <c r="V171" i="1"/>
  <c r="O172" i="1"/>
  <c r="V173" i="1"/>
  <c r="O174" i="1"/>
  <c r="V175" i="1"/>
  <c r="O176" i="1"/>
  <c r="V177" i="1"/>
  <c r="O178" i="1"/>
  <c r="T181" i="1"/>
  <c r="S181" i="1"/>
  <c r="O181" i="1"/>
  <c r="T185" i="1"/>
  <c r="S185" i="1"/>
  <c r="O185" i="1"/>
  <c r="T189" i="1"/>
  <c r="S189" i="1"/>
  <c r="O189" i="1"/>
  <c r="T193" i="1"/>
  <c r="S193" i="1"/>
  <c r="O193" i="1"/>
  <c r="V196" i="1"/>
  <c r="U196" i="1"/>
  <c r="U199" i="1"/>
  <c r="O195" i="1"/>
  <c r="S195" i="1"/>
  <c r="O197" i="1"/>
  <c r="S197" i="1"/>
  <c r="O199" i="1"/>
  <c r="S199" i="1"/>
  <c r="O201" i="1"/>
  <c r="S201" i="1"/>
  <c r="V202" i="1"/>
  <c r="U202" i="1"/>
  <c r="T203" i="1"/>
  <c r="S203" i="1"/>
  <c r="O203" i="1"/>
  <c r="T12" i="1" l="1"/>
  <c r="AC11" i="1" s="1"/>
  <c r="W7" i="1" s="1"/>
  <c r="AD7" i="1"/>
  <c r="M6" i="1"/>
  <c r="M8" i="1" s="1"/>
  <c r="M9" i="1" s="1"/>
  <c r="S12" i="1"/>
  <c r="U12" i="1"/>
  <c r="AD11" i="1" l="1"/>
  <c r="V7" i="1" s="1"/>
  <c r="AC9" i="1"/>
  <c r="AD9" i="1" l="1"/>
  <c r="W6" i="1"/>
  <c r="AD12" i="1" l="1"/>
  <c r="AD13" i="1" s="1"/>
  <c r="V6" i="1"/>
</calcChain>
</file>

<file path=xl/sharedStrings.xml><?xml version="1.0" encoding="utf-8"?>
<sst xmlns="http://schemas.openxmlformats.org/spreadsheetml/2006/main" count="1028" uniqueCount="76">
  <si>
    <t xml:space="preserve">Objednávka DVIEROK </t>
  </si>
  <si>
    <t>*&amp;^%*)}{"?&gt;&lt;</t>
  </si>
  <si>
    <t>oblá</t>
  </si>
  <si>
    <t>Vyplňiť treba všetky oranžové polia</t>
  </si>
  <si>
    <t>19mm</t>
  </si>
  <si>
    <t>Číslo objednávky:</t>
  </si>
  <si>
    <t>CENA OBJEDNÁVKY:</t>
  </si>
  <si>
    <t>38mm</t>
  </si>
  <si>
    <t>Dotané m:</t>
  </si>
  <si>
    <t>Odberateľ:</t>
  </si>
  <si>
    <t>Celkom dvierkovina</t>
  </si>
  <si>
    <t>Osobný odber Holice</t>
  </si>
  <si>
    <t>Hranenie 42x1 nad 7bm/m2</t>
  </si>
  <si>
    <t>Adresa dodania:</t>
  </si>
  <si>
    <t>Manipulačné a balné</t>
  </si>
  <si>
    <t>Dopraviť na adresu</t>
  </si>
  <si>
    <t>Hranenie 22x1 nad 7bm/m2</t>
  </si>
  <si>
    <t>tel., e-mail:</t>
  </si>
  <si>
    <t>Celkom cena bez DPH</t>
  </si>
  <si>
    <t>ANO</t>
  </si>
  <si>
    <t>Balné</t>
  </si>
  <si>
    <t>Dátum zadania:</t>
  </si>
  <si>
    <t>Celkom cena s DPH</t>
  </si>
  <si>
    <t>X</t>
  </si>
  <si>
    <t>Cena m navyše:</t>
  </si>
  <si>
    <t>Hranenie 42x1 nad limit</t>
  </si>
  <si>
    <t>dvierka sú v jednostrannom prevedení, druhá strana je identický protiťah.</t>
  </si>
  <si>
    <t>M2/1KS</t>
  </si>
  <si>
    <t>M2/MNOŽSTVO</t>
  </si>
  <si>
    <t>duplované dielce z PRIMEBOARD-u sa robia, vzorce rátajú obidve strany plnohodnotne tie isté, + na 1 duplovaný diel vzorec prirátava +5 euro za lepenie na 1ks.</t>
  </si>
  <si>
    <t>ano</t>
  </si>
  <si>
    <t>Hranenie 22x1 nad limit</t>
  </si>
  <si>
    <t>Rozmery</t>
  </si>
  <si>
    <t>19/38 mm</t>
  </si>
  <si>
    <t>Olepenie</t>
  </si>
  <si>
    <t>Poznámka / Čiarový kód / Úchytkový profil ...</t>
  </si>
  <si>
    <t>Cena</t>
  </si>
  <si>
    <t>Názov dielca</t>
  </si>
  <si>
    <t>Materiál</t>
  </si>
  <si>
    <t>dĺžka (po vláknach)</t>
  </si>
  <si>
    <t>šírka</t>
  </si>
  <si>
    <t>Množstvo</t>
  </si>
  <si>
    <t>Predná hrana</t>
  </si>
  <si>
    <t>Zadná hrana</t>
  </si>
  <si>
    <t>Vrchná hrana</t>
  </si>
  <si>
    <t>Spodná hrana</t>
  </si>
  <si>
    <t>na dielec</t>
  </si>
  <si>
    <t>zdupl (m2)</t>
  </si>
  <si>
    <t>(m2)</t>
  </si>
  <si>
    <t>(42x1bm)</t>
  </si>
  <si>
    <t>(22x1bm)</t>
  </si>
  <si>
    <t>U11026 XG / VV     Biela kryštálová LESK</t>
  </si>
  <si>
    <t>U11027 XG / VV     Biela ľadová LESK</t>
  </si>
  <si>
    <t>U12000 XG / VV     Vulkánová čierna LESK</t>
  </si>
  <si>
    <t>U12044 XG / VV      Delfínová sivá LESK</t>
  </si>
  <si>
    <t>U12115 XG / VV     Platinová sivá LESK</t>
  </si>
  <si>
    <t>U12168 XG / VV      Kašmírová sivá LESK</t>
  </si>
  <si>
    <t>U12290 XG / VV      Antracitová LESK</t>
  </si>
  <si>
    <t>U15230 XG / VV     Vanilková svetlá LESK</t>
  </si>
  <si>
    <t>U16058 XG / VV      Be Rooted! LESK</t>
  </si>
  <si>
    <t>U11026 XT / VV     Biela kryštálová MAT</t>
  </si>
  <si>
    <t>U11027 XT / VV     Biela ľadová MAT</t>
  </si>
  <si>
    <t>U11102 XT / VV     Krieda MAT</t>
  </si>
  <si>
    <t>U12000 XT / VV     Vulkánová čierna MAT</t>
  </si>
  <si>
    <t>U12044  XT / VV      Delfínová sivá MAT</t>
  </si>
  <si>
    <t>U12115 XT / VV      Platinová sivá MAT</t>
  </si>
  <si>
    <t>U12168 XT / VV     Kašmírová sivá MAT</t>
  </si>
  <si>
    <t>U12188  XT / VV     Svetlo sivá MAT</t>
  </si>
  <si>
    <t>U12231 XT / VV     Bridlica sivá MAT</t>
  </si>
  <si>
    <t>U12290 XT / VV     Antracitová MAT</t>
  </si>
  <si>
    <t>U15230 XT / VV     Vanilková svetlá MAT</t>
  </si>
  <si>
    <t>U16003 XT / VV      Piesková MAT</t>
  </si>
  <si>
    <t>U16058 XT / VV     Be Rooted! MAT</t>
  </si>
  <si>
    <t>Poznámka</t>
  </si>
  <si>
    <t>Zostava</t>
  </si>
  <si>
    <t>ZĽAVA v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</si>
</sst>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[$€-1]"/>
    <numFmt numFmtId="165" formatCode="\(#,##0.00\ [$bm-1]\)\x\5\€"/>
    <numFmt numFmtId="166" formatCode="\(#,##0.00\ [$bm-1]\)\x\2.\5\€"/>
    <numFmt numFmtId="167" formatCode="[$-F800]dddd\,\ mmmm\ dd\,\ yyyy"/>
  </numFmts>
  <fonts count="17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36"/>
      <name val="Calibri"/>
      <family val="2"/>
      <charset val="238"/>
      <scheme val="minor"/>
    </font>
    <font>
      <sz val="8"/>
      <color theme="0" tint="-0.34998626667073579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20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8"/>
      <color rgb="FF000000"/>
      <name val="Arial CE"/>
    </font>
    <font>
      <sz val="26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0" fontId="4" fillId="0" borderId="0"/>
  </cellStyleXfs>
  <cellXfs count="92">
    <xf numFmtId="0" fontId="0" fillId="0" borderId="0" xfId="0"/>
    <xf numFmtId="2" fontId="3" fillId="0" borderId="0" xfId="0" applyNumberFormat="1" applyFont="1" applyAlignment="1">
      <alignment horizontal="center"/>
    </xf>
    <xf numFmtId="0" fontId="0" fillId="0" borderId="0" xfId="0" applyProtection="1">
      <protection locked="0"/>
    </xf>
    <xf numFmtId="0" fontId="0" fillId="0" borderId="0" xfId="0" quotePrefix="1"/>
    <xf numFmtId="0" fontId="0" fillId="0" borderId="0" xfId="0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vertical="center"/>
    </xf>
    <xf numFmtId="0" fontId="6" fillId="3" borderId="2" xfId="0" applyFont="1" applyFill="1" applyBorder="1" applyAlignment="1">
      <alignment wrapText="1"/>
    </xf>
    <xf numFmtId="0" fontId="0" fillId="3" borderId="3" xfId="0" applyFill="1" applyBorder="1" applyAlignment="1">
      <alignment wrapText="1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Alignment="1">
      <alignment horizontal="right"/>
    </xf>
    <xf numFmtId="164" fontId="0" fillId="0" borderId="7" xfId="0" applyNumberFormat="1" applyBorder="1"/>
    <xf numFmtId="0" fontId="0" fillId="0" borderId="1" xfId="0" applyBorder="1" applyProtection="1">
      <protection locked="0"/>
    </xf>
    <xf numFmtId="0" fontId="0" fillId="0" borderId="8" xfId="0" applyBorder="1" applyAlignment="1">
      <alignment horizontal="right"/>
    </xf>
    <xf numFmtId="164" fontId="0" fillId="0" borderId="9" xfId="0" applyNumberFormat="1" applyBorder="1"/>
    <xf numFmtId="165" fontId="7" fillId="0" borderId="0" xfId="0" applyNumberFormat="1" applyFont="1" applyAlignment="1">
      <alignment horizontal="left"/>
    </xf>
    <xf numFmtId="0" fontId="8" fillId="2" borderId="10" xfId="0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166" fontId="7" fillId="0" borderId="0" xfId="0" applyNumberFormat="1" applyFont="1" applyAlignment="1">
      <alignment horizontal="left"/>
    </xf>
    <xf numFmtId="0" fontId="9" fillId="0" borderId="0" xfId="0" applyFont="1"/>
    <xf numFmtId="0" fontId="0" fillId="0" borderId="0" xfId="0" applyAlignment="1" applyProtection="1">
      <alignment vertical="center"/>
      <protection locked="0"/>
    </xf>
    <xf numFmtId="0" fontId="10" fillId="4" borderId="8" xfId="0" applyFont="1" applyFill="1" applyBorder="1" applyAlignment="1">
      <alignment horizontal="right"/>
    </xf>
    <xf numFmtId="164" fontId="10" fillId="4" borderId="9" xfId="0" applyNumberFormat="1" applyFont="1" applyFill="1" applyBorder="1"/>
    <xf numFmtId="167" fontId="0" fillId="2" borderId="1" xfId="0" applyNumberFormat="1" applyFill="1" applyBorder="1" applyAlignment="1" applyProtection="1">
      <alignment horizontal="center"/>
      <protection locked="0"/>
    </xf>
    <xf numFmtId="0" fontId="11" fillId="0" borderId="0" xfId="1" applyFont="1" applyAlignment="1" applyProtection="1">
      <alignment horizontal="center"/>
      <protection locked="0" hidden="1"/>
    </xf>
    <xf numFmtId="0" fontId="0" fillId="2" borderId="11" xfId="0" applyFill="1" applyBorder="1" applyAlignment="1">
      <alignment horizontal="right"/>
    </xf>
    <xf numFmtId="164" fontId="12" fillId="2" borderId="12" xfId="0" applyNumberFormat="1" applyFont="1" applyFill="1" applyBorder="1"/>
    <xf numFmtId="0" fontId="7" fillId="0" borderId="0" xfId="0" applyFont="1"/>
    <xf numFmtId="0" fontId="0" fillId="0" borderId="0" xfId="0" applyAlignment="1" applyProtection="1">
      <alignment horizontal="righ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14" xfId="0" applyBorder="1"/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/>
    <xf numFmtId="0" fontId="0" fillId="0" borderId="19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3" fillId="5" borderId="0" xfId="0" applyFont="1" applyFill="1" applyAlignment="1" applyProtection="1">
      <alignment horizontal="left"/>
      <protection locked="0"/>
    </xf>
    <xf numFmtId="0" fontId="0" fillId="0" borderId="0" xfId="0" applyAlignment="1" applyProtection="1">
      <alignment horizontal="right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21" xfId="0" applyBorder="1" applyAlignment="1" applyProtection="1">
      <alignment wrapText="1"/>
      <protection locked="0"/>
    </xf>
    <xf numFmtId="1" fontId="10" fillId="2" borderId="23" xfId="0" applyNumberFormat="1" applyFont="1" applyFill="1" applyBorder="1" applyAlignment="1" applyProtection="1">
      <alignment horizontal="center"/>
      <protection locked="0"/>
    </xf>
    <xf numFmtId="0" fontId="14" fillId="2" borderId="23" xfId="0" applyFont="1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49" fontId="0" fillId="2" borderId="23" xfId="0" applyNumberFormat="1" applyFill="1" applyBorder="1" applyProtection="1">
      <protection locked="0"/>
    </xf>
    <xf numFmtId="164" fontId="0" fillId="0" borderId="24" xfId="0" applyNumberFormat="1" applyBorder="1"/>
    <xf numFmtId="0" fontId="7" fillId="0" borderId="0" xfId="0" applyFont="1" applyAlignment="1">
      <alignment horizontal="left"/>
    </xf>
    <xf numFmtId="0" fontId="0" fillId="0" borderId="1" xfId="0" applyBorder="1" applyAlignment="1" applyProtection="1">
      <alignment horizontal="center"/>
      <protection locked="0"/>
    </xf>
    <xf numFmtId="0" fontId="15" fillId="6" borderId="1" xfId="0" applyFont="1" applyFill="1" applyBorder="1" applyAlignment="1">
      <alignment horizontal="left"/>
    </xf>
    <xf numFmtId="0" fontId="0" fillId="0" borderId="25" xfId="0" applyBorder="1" applyProtection="1">
      <protection locked="0"/>
    </xf>
    <xf numFmtId="1" fontId="10" fillId="2" borderId="21" xfId="0" applyNumberFormat="1" applyFont="1" applyFill="1" applyBorder="1" applyAlignment="1" applyProtection="1">
      <alignment horizontal="center"/>
      <protection locked="0"/>
    </xf>
    <xf numFmtId="0" fontId="14" fillId="2" borderId="21" xfId="0" applyFont="1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49" fontId="0" fillId="2" borderId="21" xfId="0" applyNumberFormat="1" applyFill="1" applyBorder="1" applyProtection="1">
      <protection locked="0"/>
    </xf>
    <xf numFmtId="164" fontId="0" fillId="0" borderId="27" xfId="0" applyNumberFormat="1" applyBorder="1"/>
    <xf numFmtId="0" fontId="0" fillId="0" borderId="13" xfId="0" applyBorder="1"/>
    <xf numFmtId="0" fontId="0" fillId="0" borderId="15" xfId="0" applyBorder="1"/>
    <xf numFmtId="0" fontId="0" fillId="0" borderId="31" xfId="0" applyBorder="1"/>
    <xf numFmtId="0" fontId="0" fillId="0" borderId="19" xfId="0" applyBorder="1"/>
    <xf numFmtId="0" fontId="0" fillId="0" borderId="19" xfId="0" applyBorder="1" applyAlignment="1">
      <alignment wrapText="1"/>
    </xf>
    <xf numFmtId="0" fontId="0" fillId="0" borderId="19" xfId="0" applyBorder="1" applyAlignment="1">
      <alignment horizontal="center" wrapText="1"/>
    </xf>
    <xf numFmtId="0" fontId="0" fillId="0" borderId="32" xfId="0" applyBorder="1" applyAlignment="1">
      <alignment wrapText="1"/>
    </xf>
    <xf numFmtId="0" fontId="0" fillId="0" borderId="33" xfId="0" applyBorder="1"/>
    <xf numFmtId="0" fontId="0" fillId="0" borderId="17" xfId="0" applyBorder="1"/>
    <xf numFmtId="0" fontId="0" fillId="0" borderId="34" xfId="0" applyBorder="1"/>
    <xf numFmtId="0" fontId="0" fillId="0" borderId="20" xfId="0" applyBorder="1" applyAlignment="1">
      <alignment wrapText="1"/>
    </xf>
    <xf numFmtId="0" fontId="16" fillId="5" borderId="2" xfId="0" applyFont="1" applyFill="1" applyBorder="1" applyAlignment="1">
      <alignment horizontal="center" vertical="center"/>
    </xf>
    <xf numFmtId="1" fontId="16" fillId="5" borderId="3" xfId="0" applyNumberFormat="1" applyFont="1" applyFill="1" applyBorder="1" applyAlignment="1">
      <alignment horizontal="center" vertical="center"/>
    </xf>
    <xf numFmtId="0" fontId="0" fillId="0" borderId="35" xfId="0" applyBorder="1"/>
    <xf numFmtId="0" fontId="0" fillId="0" borderId="36" xfId="0" applyBorder="1"/>
    <xf numFmtId="0" fontId="0" fillId="2" borderId="37" xfId="0" applyFill="1" applyBorder="1" applyAlignment="1" applyProtection="1">
      <alignment horizontal="center"/>
      <protection locked="0"/>
    </xf>
    <xf numFmtId="0" fontId="0" fillId="2" borderId="38" xfId="0" applyFill="1" applyBorder="1" applyAlignment="1" applyProtection="1">
      <alignment horizontal="center"/>
      <protection locked="0"/>
    </xf>
    <xf numFmtId="0" fontId="1" fillId="2" borderId="22" xfId="0" applyFont="1" applyFill="1" applyBorder="1" applyProtection="1">
      <protection locked="0"/>
    </xf>
    <xf numFmtId="0" fontId="1" fillId="2" borderId="26" xfId="0" applyFont="1" applyFill="1" applyBorder="1" applyProtection="1">
      <protection locked="0"/>
    </xf>
    <xf numFmtId="0" fontId="0" fillId="0" borderId="1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 applyProtection="1">
      <alignment horizontal="center"/>
      <protection locked="0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5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30" xfId="0" applyBorder="1" applyAlignment="1">
      <alignment horizontal="center"/>
    </xf>
    <xf numFmtId="0" fontId="0" fillId="0" borderId="16" xfId="0" applyBorder="1" applyAlignment="1">
      <alignment horizontal="center"/>
    </xf>
    <xf numFmtId="2" fontId="3" fillId="0" borderId="0" xfId="0" applyNumberFormat="1" applyFont="1" applyAlignment="1">
      <alignment horizontal="center" textRotation="90"/>
    </xf>
    <xf numFmtId="0" fontId="4" fillId="0" borderId="13" xfId="0" applyFont="1" applyBorder="1" applyAlignment="1">
      <alignment horizontal="left" vertical="center" wrapText="1"/>
    </xf>
    <xf numFmtId="0" fontId="0" fillId="0" borderId="16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</cellXfs>
  <cellStyles count="2">
    <cellStyle name="Normálna" xfId="0" builtinId="0"/>
    <cellStyle name="Normální 2" xfId="1" xr:uid="{EAB1BFA7-2BA7-4FDE-974F-4F968F9525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298180</xdr:colOff>
      <xdr:row>3</xdr:row>
      <xdr:rowOff>149740</xdr:rowOff>
    </xdr:from>
    <xdr:to>
      <xdr:col>8</xdr:col>
      <xdr:colOff>460799</xdr:colOff>
      <xdr:row>9</xdr:row>
      <xdr:rowOff>477096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6CE8F65D-EE0C-4761-87D9-DED7AB16777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314" b="7070"/>
        <a:stretch/>
      </xdr:blipFill>
      <xdr:spPr>
        <a:xfrm>
          <a:off x="5075920" y="1307980"/>
          <a:ext cx="2463859" cy="1538936"/>
        </a:xfrm>
        <a:prstGeom prst="rect">
          <a:avLst/>
        </a:prstGeom>
      </xdr:spPr>
    </xdr:pic>
    <xdr:clientData/>
  </xdr:twoCellAnchor>
  <xdr:twoCellAnchor editAs="oneCell">
    <xdr:from>
      <xdr:col>11</xdr:col>
      <xdr:colOff>54023</xdr:colOff>
      <xdr:row>0</xdr:row>
      <xdr:rowOff>57786</xdr:rowOff>
    </xdr:from>
    <xdr:to>
      <xdr:col>12</xdr:col>
      <xdr:colOff>878991</xdr:colOff>
      <xdr:row>3</xdr:row>
      <xdr:rowOff>16300</xdr:rowOff>
    </xdr:to>
    <xdr:pic>
      <xdr:nvPicPr>
        <xdr:cNvPr id="3" name="Obrázok 2" descr="logo WTP.jpg">
          <a:extLst>
            <a:ext uri="{FF2B5EF4-FFF2-40B4-BE49-F238E27FC236}">
              <a16:creationId xmlns:a16="http://schemas.microsoft.com/office/drawing/2014/main" id="{F6ECC759-6747-4BDB-8C16-7540C47734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33203" y="57786"/>
          <a:ext cx="2615668" cy="1116754"/>
        </a:xfrm>
        <a:prstGeom prst="rect">
          <a:avLst/>
        </a:prstGeom>
      </xdr:spPr>
    </xdr:pic>
    <xdr:clientData/>
  </xdr:twoCellAnchor>
  <xdr:twoCellAnchor>
    <xdr:from>
      <xdr:col>5</xdr:col>
      <xdr:colOff>449369</xdr:colOff>
      <xdr:row>9</xdr:row>
      <xdr:rowOff>20320</xdr:rowOff>
    </xdr:from>
    <xdr:to>
      <xdr:col>7</xdr:col>
      <xdr:colOff>182880</xdr:colOff>
      <xdr:row>9</xdr:row>
      <xdr:rowOff>300144</xdr:rowOff>
    </xdr:to>
    <xdr:sp macro="" textlink="">
      <xdr:nvSpPr>
        <xdr:cNvPr id="4" name="BlokTextu 3">
          <a:extLst>
            <a:ext uri="{FF2B5EF4-FFF2-40B4-BE49-F238E27FC236}">
              <a16:creationId xmlns:a16="http://schemas.microsoft.com/office/drawing/2014/main" id="{E11212C5-C391-45D2-91C9-90B0EDB0C169}"/>
            </a:ext>
          </a:extLst>
        </xdr:cNvPr>
        <xdr:cNvSpPr txBox="1"/>
      </xdr:nvSpPr>
      <xdr:spPr>
        <a:xfrm>
          <a:off x="5867189" y="2390140"/>
          <a:ext cx="861271" cy="2798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/>
            <a:t>(dĺžka)</a:t>
          </a:r>
        </a:p>
      </xdr:txBody>
    </xdr:sp>
    <xdr:clientData/>
  </xdr:twoCellAnchor>
  <xdr:twoCellAnchor>
    <xdr:from>
      <xdr:col>4</xdr:col>
      <xdr:colOff>520700</xdr:colOff>
      <xdr:row>7</xdr:row>
      <xdr:rowOff>3811</xdr:rowOff>
    </xdr:from>
    <xdr:to>
      <xdr:col>5</xdr:col>
      <xdr:colOff>175049</xdr:colOff>
      <xdr:row>9</xdr:row>
      <xdr:rowOff>407036</xdr:rowOff>
    </xdr:to>
    <xdr:sp macro="" textlink="">
      <xdr:nvSpPr>
        <xdr:cNvPr id="5" name="BlokTextu 4">
          <a:extLst>
            <a:ext uri="{FF2B5EF4-FFF2-40B4-BE49-F238E27FC236}">
              <a16:creationId xmlns:a16="http://schemas.microsoft.com/office/drawing/2014/main" id="{D5AFF884-E5E6-43D9-BA94-E9110A3031A1}"/>
            </a:ext>
          </a:extLst>
        </xdr:cNvPr>
        <xdr:cNvSpPr txBox="1"/>
      </xdr:nvSpPr>
      <xdr:spPr>
        <a:xfrm rot="5400000">
          <a:off x="5026872" y="2210859"/>
          <a:ext cx="837565" cy="2944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/>
            <a:t>(šírka)</a:t>
          </a:r>
        </a:p>
      </xdr:txBody>
    </xdr:sp>
    <xdr:clientData/>
  </xdr:twoCellAnchor>
  <xdr:twoCellAnchor editAs="oneCell">
    <xdr:from>
      <xdr:col>3</xdr:col>
      <xdr:colOff>383118</xdr:colOff>
      <xdr:row>1</xdr:row>
      <xdr:rowOff>77893</xdr:rowOff>
    </xdr:from>
    <xdr:to>
      <xdr:col>10</xdr:col>
      <xdr:colOff>473287</xdr:colOff>
      <xdr:row>3</xdr:row>
      <xdr:rowOff>17217</xdr:rowOff>
    </xdr:to>
    <xdr:pic>
      <xdr:nvPicPr>
        <xdr:cNvPr id="6" name="Obrázok 5">
          <a:extLst>
            <a:ext uri="{FF2B5EF4-FFF2-40B4-BE49-F238E27FC236}">
              <a16:creationId xmlns:a16="http://schemas.microsoft.com/office/drawing/2014/main" id="{09F5980F-F743-4AF9-8EC7-E3369701DD7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b="48505"/>
        <a:stretch/>
      </xdr:blipFill>
      <xdr:spPr>
        <a:xfrm>
          <a:off x="4520778" y="260773"/>
          <a:ext cx="4098289" cy="914684"/>
        </a:xfrm>
        <a:prstGeom prst="rect">
          <a:avLst/>
        </a:prstGeom>
      </xdr:spPr>
    </xdr:pic>
    <xdr:clientData/>
  </xdr:twoCellAnchor>
  <xdr:twoCellAnchor editAs="oneCell">
    <xdr:from>
      <xdr:col>0</xdr:col>
      <xdr:colOff>164475</xdr:colOff>
      <xdr:row>1</xdr:row>
      <xdr:rowOff>645582</xdr:rowOff>
    </xdr:from>
    <xdr:to>
      <xdr:col>3</xdr:col>
      <xdr:colOff>283266</xdr:colOff>
      <xdr:row>2</xdr:row>
      <xdr:rowOff>174201</xdr:rowOff>
    </xdr:to>
    <xdr:pic>
      <xdr:nvPicPr>
        <xdr:cNvPr id="7" name="Obrázok 6">
          <a:extLst>
            <a:ext uri="{FF2B5EF4-FFF2-40B4-BE49-F238E27FC236}">
              <a16:creationId xmlns:a16="http://schemas.microsoft.com/office/drawing/2014/main" id="{C6995E4E-ECC0-4DAA-9FA0-36999046A05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3430" t="83991"/>
        <a:stretch/>
      </xdr:blipFill>
      <xdr:spPr>
        <a:xfrm>
          <a:off x="164475" y="828462"/>
          <a:ext cx="4256451" cy="290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7B185-ED74-4D79-868C-53BEB77C2F13}">
  <dimension ref="B1:AI365"/>
  <sheetViews>
    <sheetView tabSelected="1" workbookViewId="0">
      <selection activeCell="C14" sqref="C14:F14"/>
    </sheetView>
  </sheetViews>
  <sheetFormatPr defaultRowHeight="14.4"/>
  <cols>
    <col min="1" max="1" width="2.77734375" customWidth="1"/>
    <col min="2" max="2" width="17.44140625" customWidth="1"/>
    <col min="3" max="3" width="40.109375" customWidth="1"/>
    <col min="4" max="6" width="9.33203125" customWidth="1"/>
    <col min="7" max="7" width="7.109375" style="4" customWidth="1"/>
    <col min="8" max="11" width="7.77734375" style="4" customWidth="1"/>
    <col min="12" max="12" width="26.109375" customWidth="1"/>
    <col min="13" max="13" width="12.88671875" customWidth="1"/>
    <col min="14" max="15" width="5.21875" style="1" customWidth="1"/>
    <col min="16" max="17" width="9.77734375" hidden="1" customWidth="1"/>
    <col min="18" max="19" width="9.77734375" style="2" hidden="1" customWidth="1"/>
    <col min="20" max="20" width="2.33203125" style="2" hidden="1" customWidth="1"/>
    <col min="21" max="32" width="9.77734375" style="2" hidden="1" customWidth="1"/>
    <col min="33" max="33" width="17.44140625" style="2" hidden="1" customWidth="1"/>
    <col min="34" max="34" width="14.88671875" customWidth="1"/>
    <col min="35" max="35" width="7.44140625" customWidth="1"/>
    <col min="36" max="37" width="9.77734375" customWidth="1"/>
  </cols>
  <sheetData>
    <row r="1" spans="2:34">
      <c r="B1" s="89" t="s">
        <v>0</v>
      </c>
      <c r="C1" s="89"/>
      <c r="D1" s="89"/>
      <c r="E1" s="89"/>
      <c r="F1" s="89"/>
      <c r="G1" s="89"/>
      <c r="H1" s="89"/>
      <c r="I1" s="89"/>
      <c r="J1" s="89"/>
      <c r="K1" s="89"/>
    </row>
    <row r="2" spans="2:34" ht="60" customHeight="1">
      <c r="B2" s="89"/>
      <c r="C2" s="89"/>
      <c r="D2" s="89"/>
      <c r="E2" s="89"/>
      <c r="F2" s="89"/>
      <c r="G2" s="89"/>
      <c r="H2" s="89"/>
      <c r="I2" s="89"/>
      <c r="J2" s="89"/>
      <c r="K2" s="89"/>
      <c r="P2">
        <v>0.2</v>
      </c>
      <c r="R2" s="3" t="s">
        <v>1</v>
      </c>
    </row>
    <row r="3" spans="2:34" ht="16.8" customHeight="1">
      <c r="P3" t="s">
        <v>2</v>
      </c>
    </row>
    <row r="4" spans="2:34" ht="15" thickBot="1">
      <c r="B4" t="s">
        <v>3</v>
      </c>
      <c r="P4" s="5" t="s">
        <v>4</v>
      </c>
    </row>
    <row r="5" spans="2:34" ht="16.2" thickBot="1">
      <c r="B5" s="6" t="s">
        <v>5</v>
      </c>
      <c r="C5" s="90"/>
      <c r="D5" s="90"/>
      <c r="L5" s="7" t="s">
        <v>6</v>
      </c>
      <c r="M5" s="8"/>
      <c r="P5" s="5" t="s">
        <v>7</v>
      </c>
      <c r="AD5" s="9" t="s">
        <v>8</v>
      </c>
      <c r="AE5" s="10">
        <v>7</v>
      </c>
    </row>
    <row r="6" spans="2:34" ht="15" thickBot="1">
      <c r="B6" s="6" t="s">
        <v>9</v>
      </c>
      <c r="C6" s="91"/>
      <c r="D6" s="91"/>
      <c r="L6" s="11" t="s">
        <v>10</v>
      </c>
      <c r="M6" s="12">
        <f>SUM(M14:M203)</f>
        <v>0</v>
      </c>
      <c r="P6" t="s">
        <v>11</v>
      </c>
      <c r="R6" s="13">
        <v>0</v>
      </c>
      <c r="U6" s="14" t="s">
        <v>12</v>
      </c>
      <c r="V6" s="15">
        <f>AD9</f>
        <v>0</v>
      </c>
      <c r="W6" s="16">
        <f>AC9</f>
        <v>0</v>
      </c>
    </row>
    <row r="7" spans="2:34" ht="15" thickBot="1">
      <c r="B7" s="6" t="s">
        <v>13</v>
      </c>
      <c r="C7" s="91"/>
      <c r="D7" s="91"/>
      <c r="L7" s="14" t="s">
        <v>14</v>
      </c>
      <c r="M7" s="15">
        <f>AD8</f>
        <v>7</v>
      </c>
      <c r="P7" t="s">
        <v>15</v>
      </c>
      <c r="R7" s="13">
        <v>10</v>
      </c>
      <c r="S7" s="17" t="s">
        <v>15</v>
      </c>
      <c r="T7" s="18"/>
      <c r="U7" s="14" t="s">
        <v>16</v>
      </c>
      <c r="V7" s="15">
        <f>AD11</f>
        <v>0</v>
      </c>
      <c r="W7" s="19">
        <f>AC11</f>
        <v>0</v>
      </c>
      <c r="Z7" s="20"/>
      <c r="AD7" s="21">
        <f>SUM(Q14:Q203)</f>
        <v>0</v>
      </c>
      <c r="AE7" s="21" t="s">
        <v>10</v>
      </c>
    </row>
    <row r="8" spans="2:34" ht="18">
      <c r="B8" s="6" t="s">
        <v>17</v>
      </c>
      <c r="C8" s="91"/>
      <c r="D8" s="91"/>
      <c r="L8" s="22" t="s">
        <v>18</v>
      </c>
      <c r="M8" s="23">
        <f>SUM(M6:M7)</f>
        <v>7</v>
      </c>
      <c r="P8" t="s">
        <v>19</v>
      </c>
      <c r="Z8" s="20"/>
      <c r="AC8" s="21"/>
      <c r="AD8" s="21">
        <v>7</v>
      </c>
      <c r="AE8" s="21" t="s">
        <v>20</v>
      </c>
    </row>
    <row r="9" spans="2:34" ht="16.2" thickBot="1">
      <c r="B9" s="6" t="s">
        <v>21</v>
      </c>
      <c r="C9" s="24"/>
      <c r="D9" s="2"/>
      <c r="I9" s="25"/>
      <c r="L9" s="26" t="s">
        <v>22</v>
      </c>
      <c r="M9" s="27">
        <f>M8*1.2</f>
        <v>8.4</v>
      </c>
      <c r="P9" s="28" t="s">
        <v>23</v>
      </c>
      <c r="Z9" s="20"/>
      <c r="AA9" s="29" t="s">
        <v>24</v>
      </c>
      <c r="AB9" s="2">
        <v>5</v>
      </c>
      <c r="AC9" s="21">
        <f>IF(U12-(S12*AE5)&gt;0,U12-(S12*AE5),0)</f>
        <v>0</v>
      </c>
      <c r="AD9" s="21">
        <f>AC9*AB9</f>
        <v>0</v>
      </c>
      <c r="AE9" s="30" t="s">
        <v>25</v>
      </c>
    </row>
    <row r="10" spans="2:34" ht="39.6" customHeight="1" thickBot="1">
      <c r="B10" s="5" t="s">
        <v>26</v>
      </c>
      <c r="C10" s="2"/>
      <c r="D10" s="2"/>
      <c r="I10" s="25"/>
      <c r="L10" s="69" t="s">
        <v>75</v>
      </c>
      <c r="M10" s="70">
        <v>0</v>
      </c>
      <c r="N10" s="86" t="s">
        <v>27</v>
      </c>
      <c r="O10" s="86" t="s">
        <v>28</v>
      </c>
      <c r="Z10" s="20"/>
      <c r="AA10" s="29"/>
      <c r="AC10" s="21"/>
      <c r="AD10" s="21"/>
      <c r="AE10" s="30"/>
    </row>
    <row r="11" spans="2:34" ht="15" thickBot="1">
      <c r="B11" s="87" t="s">
        <v>29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6"/>
      <c r="O11" s="86"/>
      <c r="P11" t="s">
        <v>30</v>
      </c>
      <c r="AA11" s="29" t="s">
        <v>24</v>
      </c>
      <c r="AB11" s="2">
        <v>2.5</v>
      </c>
      <c r="AC11" s="21">
        <f>IF(V12-(T12*AE5)&gt;0,V12-(T12*AE5),0)</f>
        <v>0</v>
      </c>
      <c r="AD11" s="21">
        <f>AC11*AB11</f>
        <v>0</v>
      </c>
      <c r="AE11" s="30" t="s">
        <v>31</v>
      </c>
    </row>
    <row r="12" spans="2:34">
      <c r="B12" s="71"/>
      <c r="C12" s="77"/>
      <c r="D12" s="88" t="s">
        <v>32</v>
      </c>
      <c r="E12" s="88"/>
      <c r="F12" s="32"/>
      <c r="G12" s="82" t="s">
        <v>33</v>
      </c>
      <c r="H12" s="88" t="s">
        <v>34</v>
      </c>
      <c r="I12" s="88"/>
      <c r="J12" s="88"/>
      <c r="K12" s="88"/>
      <c r="L12" s="82" t="s">
        <v>35</v>
      </c>
      <c r="M12" s="33" t="s">
        <v>36</v>
      </c>
      <c r="N12" s="86"/>
      <c r="O12" s="86"/>
      <c r="P12" s="28" t="s">
        <v>23</v>
      </c>
      <c r="S12" s="2">
        <f>SUM(S14:S203)</f>
        <v>0</v>
      </c>
      <c r="T12" s="2">
        <f>SUM(T14:T203)</f>
        <v>0</v>
      </c>
      <c r="U12" s="2">
        <f>SUM(U14:U203)</f>
        <v>0</v>
      </c>
      <c r="V12" s="2">
        <f>SUM(V14:V203)</f>
        <v>0</v>
      </c>
      <c r="W12" s="79" t="s">
        <v>34</v>
      </c>
      <c r="X12" s="79"/>
      <c r="Y12" s="79"/>
      <c r="Z12" s="79"/>
      <c r="AC12" s="21"/>
      <c r="AD12" s="21">
        <f>SUM(AD9:AD11)</f>
        <v>0</v>
      </c>
      <c r="AE12" s="21" t="s">
        <v>18</v>
      </c>
    </row>
    <row r="13" spans="2:34" ht="27" customHeight="1" thickBot="1">
      <c r="B13" s="72" t="s">
        <v>37</v>
      </c>
      <c r="C13" s="78" t="s">
        <v>38</v>
      </c>
      <c r="D13" s="36" t="s">
        <v>39</v>
      </c>
      <c r="E13" s="35" t="s">
        <v>40</v>
      </c>
      <c r="F13" s="35" t="s">
        <v>41</v>
      </c>
      <c r="G13" s="83"/>
      <c r="H13" s="36" t="s">
        <v>42</v>
      </c>
      <c r="I13" s="36" t="s">
        <v>43</v>
      </c>
      <c r="J13" s="36" t="s">
        <v>44</v>
      </c>
      <c r="K13" s="36" t="s">
        <v>45</v>
      </c>
      <c r="L13" s="83"/>
      <c r="M13" s="37" t="s">
        <v>46</v>
      </c>
      <c r="N13" s="86"/>
      <c r="O13" s="86"/>
      <c r="P13" s="38">
        <v>0.2</v>
      </c>
      <c r="Q13" s="2"/>
      <c r="S13" s="39" t="s">
        <v>47</v>
      </c>
      <c r="T13" s="39" t="s">
        <v>48</v>
      </c>
      <c r="U13" s="40" t="s">
        <v>49</v>
      </c>
      <c r="V13" s="40" t="s">
        <v>50</v>
      </c>
      <c r="W13" s="41" t="s">
        <v>42</v>
      </c>
      <c r="X13" s="41" t="s">
        <v>43</v>
      </c>
      <c r="Y13" s="41" t="s">
        <v>44</v>
      </c>
      <c r="Z13" s="41" t="s">
        <v>45</v>
      </c>
      <c r="AC13" s="21"/>
      <c r="AD13" s="21">
        <f>AD12*1.2</f>
        <v>0</v>
      </c>
      <c r="AE13" s="21" t="s">
        <v>22</v>
      </c>
    </row>
    <row r="14" spans="2:34" ht="18">
      <c r="B14" s="73"/>
      <c r="C14" s="75"/>
      <c r="D14" s="42"/>
      <c r="E14" s="42"/>
      <c r="F14" s="43"/>
      <c r="G14" s="44" t="s">
        <v>4</v>
      </c>
      <c r="H14" s="45" t="s">
        <v>19</v>
      </c>
      <c r="I14" s="45" t="s">
        <v>19</v>
      </c>
      <c r="J14" s="45" t="s">
        <v>19</v>
      </c>
      <c r="K14" s="45" t="s">
        <v>19</v>
      </c>
      <c r="L14" s="46"/>
      <c r="M14" s="47">
        <f>IF(G14=$P$4,R14*O14,R14*O14*2+5*F14/(100-M$10)/0.01/0.97)*(100-M$10)*0.01*0.97</f>
        <v>0</v>
      </c>
      <c r="N14" s="1">
        <f t="shared" ref="N14:N66" si="0">IF(P14&lt;$P$13,$P$13,P14)</f>
        <v>0.2</v>
      </c>
      <c r="O14" s="1">
        <f>N14*F14</f>
        <v>0</v>
      </c>
      <c r="P14" s="48">
        <f>D14*E14/1000000</f>
        <v>0</v>
      </c>
      <c r="Q14" s="2">
        <f t="shared" ref="Q14:Q66" si="1">D14*E14*F14*R14/1000000</f>
        <v>0</v>
      </c>
      <c r="R14" s="2">
        <f t="shared" ref="R14:R77" si="2">IF(C14=AD$14,AC$14,IF(C14=AD$15,AC$15,IF(C14=AD$16,AC$16,IF(C14=AD$17,AC$17,IF(C14=AD$18,AC$18,IF(C14=AD$19,AC$19,IF(C14=AD$20,AC$20,IF(C14=AD$21,AC$21,IF(C14=AD$22,AC$22,IF(C14=AD$23,AC$23,IF(C14=AD$24,AC$24,IF(C14=AD$25,AC$25,IF(C14=AD$26,AC$26,IF(C14=AD$27,AC$27,IF(C14=AD$28,AC$28,IF(C14=AD$29,AC$29,IF(C14=AD$30,AC$30,IF(C14=AD$31,AC$31,IF(C14=AD$32,AC$32,IF(C14=AD$33,AC$33,IF(C14=AD$34,AC$34,IF(C14=AD$35,AC$35,IF(C14=AD$36,AC$36,IF(C14=AD$37,AC$37,IF(C14=AD$38,AC$38,IF(C14=AD$39,AC$39,IF(C14=AD$40,AC$40,IF(C14=AD$41,AC$41,IF(C14=AD$42,AC$42,IF(C14=AD$43,AC$43))))))))))))))))))))))))))))))</f>
        <v>0</v>
      </c>
      <c r="S14" s="2">
        <f>IF(P14=P$12,D14*E14*F14/1000000,0)</f>
        <v>0</v>
      </c>
      <c r="T14" s="2">
        <f>IF(P14=P$11,D14*E14*F14/1000000,0)</f>
        <v>0</v>
      </c>
      <c r="U14" s="2">
        <f t="shared" ref="U14:U66" si="3">IF(OR(2=W14,2=X14,2=Y14,2=Z14),((D14*W14+D14*X14+E14*Y14+E14*Z14)*F14/2000),0)</f>
        <v>0</v>
      </c>
      <c r="V14" s="2">
        <f t="shared" ref="V14:V66" si="4">IF(AND(2&gt;W14,2&gt;X14,2&gt;Y14,2&gt;Z14),((D14*W14+D14*X14+E14*Y14+E14*Z14)*F14/1000),0)</f>
        <v>0</v>
      </c>
      <c r="W14" s="2">
        <f t="shared" ref="W14:W66" si="5">IF(OR(H14=P$8,H14=P$9),IF(OR(H14=P$9,I14=P$9,J14=P$9,K14=P$9),2,1),0)</f>
        <v>1</v>
      </c>
      <c r="X14" s="2">
        <f t="shared" ref="X14:X66" si="6">IF(OR(I14=P$8,I14=P$9),IF(OR(H14=P$9,I14=P$9,J14=P$9,K14=P$9),2,1),0)</f>
        <v>1</v>
      </c>
      <c r="Y14" s="2">
        <f t="shared" ref="Y14:Y66" si="7">IF(OR(J14=P$8,J14=P$9),IF(OR(H14=P$9,I14=P$9,J14=P$9,K14=P$9),2,1),0)</f>
        <v>1</v>
      </c>
      <c r="Z14" s="2">
        <f t="shared" ref="Z14:Z66" si="8">IF(OR(K14=P$8,K14=P$9),IF(OR(H14=P$9,I14=P$9,J14=P$9,K14=P$9),2,1),0)</f>
        <v>1</v>
      </c>
      <c r="AC14" s="49">
        <f>AG14/0.7/0.97</f>
        <v>94.256259204712819</v>
      </c>
      <c r="AD14" s="50" t="s">
        <v>51</v>
      </c>
      <c r="AE14" s="51"/>
      <c r="AG14" s="49">
        <v>64</v>
      </c>
      <c r="AH14" s="2"/>
    </row>
    <row r="15" spans="2:34" ht="18">
      <c r="B15" s="73"/>
      <c r="C15" s="75"/>
      <c r="D15" s="42"/>
      <c r="E15" s="42"/>
      <c r="F15" s="43"/>
      <c r="G15" s="44" t="s">
        <v>4</v>
      </c>
      <c r="H15" s="45" t="s">
        <v>19</v>
      </c>
      <c r="I15" s="45" t="s">
        <v>19</v>
      </c>
      <c r="J15" s="45" t="s">
        <v>19</v>
      </c>
      <c r="K15" s="45" t="s">
        <v>19</v>
      </c>
      <c r="L15" s="46"/>
      <c r="M15" s="47">
        <f t="shared" ref="M15:M66" si="9">IF(G15=$P$4,R15*O15,R15*O15*2+5*F15/(100-M$10)/0.01/0.97)*(100-M$10)*0.01*0.97</f>
        <v>0</v>
      </c>
      <c r="N15" s="1">
        <f t="shared" si="0"/>
        <v>0.2</v>
      </c>
      <c r="O15" s="1">
        <f t="shared" ref="O15:O78" si="10">N15*F15</f>
        <v>0</v>
      </c>
      <c r="P15" s="48">
        <f t="shared" ref="P15:P78" si="11">D15*E15/1000000</f>
        <v>0</v>
      </c>
      <c r="Q15" s="2">
        <f t="shared" si="1"/>
        <v>0</v>
      </c>
      <c r="R15" s="2">
        <f t="shared" si="2"/>
        <v>0</v>
      </c>
      <c r="S15" s="2">
        <f t="shared" ref="S15:S66" si="12">IF(N15=P$12,D15*E15*F15/1000000,0)</f>
        <v>0</v>
      </c>
      <c r="T15" s="2">
        <f t="shared" ref="T15:T66" si="13">IF(N15=P$11,D15*E15*F15/1000000,0)</f>
        <v>0</v>
      </c>
      <c r="U15" s="2">
        <f t="shared" si="3"/>
        <v>0</v>
      </c>
      <c r="V15" s="2">
        <f t="shared" si="4"/>
        <v>0</v>
      </c>
      <c r="W15" s="2">
        <f t="shared" si="5"/>
        <v>1</v>
      </c>
      <c r="X15" s="2">
        <f t="shared" si="6"/>
        <v>1</v>
      </c>
      <c r="Y15" s="2">
        <f t="shared" si="7"/>
        <v>1</v>
      </c>
      <c r="Z15" s="2">
        <f t="shared" si="8"/>
        <v>1</v>
      </c>
      <c r="AC15" s="49">
        <f t="shared" ref="AC15:AC35" si="14">AG15/0.7/0.97</f>
        <v>100.14727540500738</v>
      </c>
      <c r="AD15" s="50" t="s">
        <v>52</v>
      </c>
      <c r="AE15" s="51"/>
      <c r="AG15" s="49">
        <v>68</v>
      </c>
      <c r="AH15" s="2"/>
    </row>
    <row r="16" spans="2:34" ht="18">
      <c r="B16" s="73"/>
      <c r="C16" s="75"/>
      <c r="D16" s="42"/>
      <c r="E16" s="42"/>
      <c r="F16" s="43"/>
      <c r="G16" s="44" t="s">
        <v>4</v>
      </c>
      <c r="H16" s="45" t="s">
        <v>19</v>
      </c>
      <c r="I16" s="45" t="s">
        <v>19</v>
      </c>
      <c r="J16" s="45" t="s">
        <v>19</v>
      </c>
      <c r="K16" s="45" t="s">
        <v>19</v>
      </c>
      <c r="L16" s="46"/>
      <c r="M16" s="47">
        <f t="shared" si="9"/>
        <v>0</v>
      </c>
      <c r="N16" s="1">
        <f t="shared" si="0"/>
        <v>0.2</v>
      </c>
      <c r="O16" s="1">
        <f t="shared" si="10"/>
        <v>0</v>
      </c>
      <c r="P16" s="48">
        <f t="shared" si="11"/>
        <v>0</v>
      </c>
      <c r="Q16" s="2">
        <f t="shared" si="1"/>
        <v>0</v>
      </c>
      <c r="R16" s="2">
        <f t="shared" si="2"/>
        <v>0</v>
      </c>
      <c r="S16" s="2">
        <f t="shared" si="12"/>
        <v>0</v>
      </c>
      <c r="T16" s="2">
        <f t="shared" si="13"/>
        <v>0</v>
      </c>
      <c r="U16" s="2">
        <f t="shared" si="3"/>
        <v>0</v>
      </c>
      <c r="V16" s="2">
        <f t="shared" si="4"/>
        <v>0</v>
      </c>
      <c r="W16" s="2">
        <f t="shared" si="5"/>
        <v>1</v>
      </c>
      <c r="X16" s="2">
        <f t="shared" si="6"/>
        <v>1</v>
      </c>
      <c r="Y16" s="2">
        <f t="shared" si="7"/>
        <v>1</v>
      </c>
      <c r="Z16" s="2">
        <f t="shared" si="8"/>
        <v>1</v>
      </c>
      <c r="AC16" s="49">
        <f t="shared" si="14"/>
        <v>100.14727540500738</v>
      </c>
      <c r="AD16" s="50" t="s">
        <v>53</v>
      </c>
      <c r="AE16" s="51"/>
      <c r="AG16" s="49">
        <v>68</v>
      </c>
      <c r="AH16" s="2"/>
    </row>
    <row r="17" spans="2:34" ht="18">
      <c r="B17" s="73"/>
      <c r="C17" s="75"/>
      <c r="D17" s="42"/>
      <c r="E17" s="42"/>
      <c r="F17" s="43"/>
      <c r="G17" s="44" t="s">
        <v>4</v>
      </c>
      <c r="H17" s="45" t="s">
        <v>19</v>
      </c>
      <c r="I17" s="45" t="s">
        <v>19</v>
      </c>
      <c r="J17" s="45" t="s">
        <v>19</v>
      </c>
      <c r="K17" s="45" t="s">
        <v>19</v>
      </c>
      <c r="L17" s="46"/>
      <c r="M17" s="47">
        <f t="shared" si="9"/>
        <v>0</v>
      </c>
      <c r="N17" s="1">
        <f t="shared" si="0"/>
        <v>0.2</v>
      </c>
      <c r="O17" s="1">
        <f t="shared" si="10"/>
        <v>0</v>
      </c>
      <c r="P17" s="48">
        <f t="shared" si="11"/>
        <v>0</v>
      </c>
      <c r="Q17" s="2">
        <f t="shared" si="1"/>
        <v>0</v>
      </c>
      <c r="R17" s="2">
        <f t="shared" si="2"/>
        <v>0</v>
      </c>
      <c r="S17" s="2">
        <f t="shared" si="12"/>
        <v>0</v>
      </c>
      <c r="T17" s="2">
        <f t="shared" si="13"/>
        <v>0</v>
      </c>
      <c r="U17" s="2">
        <f t="shared" si="3"/>
        <v>0</v>
      </c>
      <c r="V17" s="2">
        <f t="shared" si="4"/>
        <v>0</v>
      </c>
      <c r="W17" s="2">
        <f t="shared" si="5"/>
        <v>1</v>
      </c>
      <c r="X17" s="2">
        <f t="shared" si="6"/>
        <v>1</v>
      </c>
      <c r="Y17" s="2">
        <f t="shared" si="7"/>
        <v>1</v>
      </c>
      <c r="Z17" s="2">
        <f t="shared" si="8"/>
        <v>1</v>
      </c>
      <c r="AC17" s="49">
        <f t="shared" si="14"/>
        <v>100.14727540500738</v>
      </c>
      <c r="AD17" s="50" t="s">
        <v>54</v>
      </c>
      <c r="AE17" s="51"/>
      <c r="AG17" s="49">
        <v>68</v>
      </c>
      <c r="AH17" s="2"/>
    </row>
    <row r="18" spans="2:34" ht="18">
      <c r="B18" s="73"/>
      <c r="C18" s="75"/>
      <c r="D18" s="42"/>
      <c r="E18" s="42"/>
      <c r="F18" s="43"/>
      <c r="G18" s="44" t="s">
        <v>4</v>
      </c>
      <c r="H18" s="45" t="s">
        <v>19</v>
      </c>
      <c r="I18" s="45" t="s">
        <v>19</v>
      </c>
      <c r="J18" s="45" t="s">
        <v>19</v>
      </c>
      <c r="K18" s="45" t="s">
        <v>19</v>
      </c>
      <c r="L18" s="46"/>
      <c r="M18" s="47">
        <f t="shared" si="9"/>
        <v>0</v>
      </c>
      <c r="N18" s="1">
        <f t="shared" si="0"/>
        <v>0.2</v>
      </c>
      <c r="O18" s="1">
        <f t="shared" si="10"/>
        <v>0</v>
      </c>
      <c r="P18" s="48">
        <f t="shared" si="11"/>
        <v>0</v>
      </c>
      <c r="Q18" s="2">
        <f t="shared" si="1"/>
        <v>0</v>
      </c>
      <c r="R18" s="2">
        <f t="shared" si="2"/>
        <v>0</v>
      </c>
      <c r="S18" s="2">
        <f t="shared" si="12"/>
        <v>0</v>
      </c>
      <c r="T18" s="2">
        <f t="shared" si="13"/>
        <v>0</v>
      </c>
      <c r="U18" s="2">
        <f t="shared" si="3"/>
        <v>0</v>
      </c>
      <c r="V18" s="2">
        <f t="shared" si="4"/>
        <v>0</v>
      </c>
      <c r="W18" s="2">
        <f t="shared" si="5"/>
        <v>1</v>
      </c>
      <c r="X18" s="2">
        <f t="shared" si="6"/>
        <v>1</v>
      </c>
      <c r="Y18" s="2">
        <f t="shared" si="7"/>
        <v>1</v>
      </c>
      <c r="Z18" s="2">
        <f t="shared" si="8"/>
        <v>1</v>
      </c>
      <c r="AC18" s="49">
        <f t="shared" si="14"/>
        <v>100.14727540500738</v>
      </c>
      <c r="AD18" s="50" t="s">
        <v>55</v>
      </c>
      <c r="AE18" s="51"/>
      <c r="AG18" s="49">
        <v>68</v>
      </c>
      <c r="AH18" s="2"/>
    </row>
    <row r="19" spans="2:34" ht="18">
      <c r="B19" s="73"/>
      <c r="C19" s="75"/>
      <c r="D19" s="42"/>
      <c r="E19" s="42"/>
      <c r="F19" s="43"/>
      <c r="G19" s="44" t="s">
        <v>4</v>
      </c>
      <c r="H19" s="45" t="s">
        <v>19</v>
      </c>
      <c r="I19" s="45" t="s">
        <v>19</v>
      </c>
      <c r="J19" s="45" t="s">
        <v>19</v>
      </c>
      <c r="K19" s="45" t="s">
        <v>19</v>
      </c>
      <c r="L19" s="46"/>
      <c r="M19" s="47">
        <f t="shared" si="9"/>
        <v>0</v>
      </c>
      <c r="N19" s="1">
        <f t="shared" si="0"/>
        <v>0.2</v>
      </c>
      <c r="O19" s="1">
        <f t="shared" si="10"/>
        <v>0</v>
      </c>
      <c r="P19" s="48">
        <f t="shared" si="11"/>
        <v>0</v>
      </c>
      <c r="Q19" s="2">
        <f t="shared" si="1"/>
        <v>0</v>
      </c>
      <c r="R19" s="2">
        <f t="shared" si="2"/>
        <v>0</v>
      </c>
      <c r="S19" s="2">
        <f t="shared" si="12"/>
        <v>0</v>
      </c>
      <c r="T19" s="2">
        <f t="shared" si="13"/>
        <v>0</v>
      </c>
      <c r="U19" s="2">
        <f t="shared" si="3"/>
        <v>0</v>
      </c>
      <c r="V19" s="2">
        <f t="shared" si="4"/>
        <v>0</v>
      </c>
      <c r="W19" s="2">
        <f t="shared" si="5"/>
        <v>1</v>
      </c>
      <c r="X19" s="2">
        <f t="shared" si="6"/>
        <v>1</v>
      </c>
      <c r="Y19" s="2">
        <f t="shared" si="7"/>
        <v>1</v>
      </c>
      <c r="Z19" s="2">
        <f t="shared" si="8"/>
        <v>1</v>
      </c>
      <c r="AC19" s="49">
        <f t="shared" si="14"/>
        <v>100.14727540500738</v>
      </c>
      <c r="AD19" s="50" t="s">
        <v>56</v>
      </c>
      <c r="AE19" s="51"/>
      <c r="AG19" s="49">
        <v>68</v>
      </c>
      <c r="AH19" s="2"/>
    </row>
    <row r="20" spans="2:34" ht="18">
      <c r="B20" s="73"/>
      <c r="C20" s="75"/>
      <c r="D20" s="42"/>
      <c r="E20" s="42"/>
      <c r="F20" s="43"/>
      <c r="G20" s="44" t="s">
        <v>4</v>
      </c>
      <c r="H20" s="45" t="s">
        <v>19</v>
      </c>
      <c r="I20" s="45" t="s">
        <v>19</v>
      </c>
      <c r="J20" s="45" t="s">
        <v>19</v>
      </c>
      <c r="K20" s="45" t="s">
        <v>19</v>
      </c>
      <c r="L20" s="46"/>
      <c r="M20" s="47">
        <f t="shared" si="9"/>
        <v>0</v>
      </c>
      <c r="N20" s="1">
        <f t="shared" si="0"/>
        <v>0.2</v>
      </c>
      <c r="O20" s="1">
        <f t="shared" si="10"/>
        <v>0</v>
      </c>
      <c r="P20" s="48">
        <f t="shared" si="11"/>
        <v>0</v>
      </c>
      <c r="Q20" s="2">
        <f t="shared" si="1"/>
        <v>0</v>
      </c>
      <c r="R20" s="2">
        <f t="shared" si="2"/>
        <v>0</v>
      </c>
      <c r="S20" s="2">
        <f t="shared" si="12"/>
        <v>0</v>
      </c>
      <c r="T20" s="2">
        <f t="shared" si="13"/>
        <v>0</v>
      </c>
      <c r="U20" s="2">
        <f t="shared" si="3"/>
        <v>0</v>
      </c>
      <c r="V20" s="2">
        <f t="shared" si="4"/>
        <v>0</v>
      </c>
      <c r="W20" s="2">
        <f t="shared" si="5"/>
        <v>1</v>
      </c>
      <c r="X20" s="2">
        <f t="shared" si="6"/>
        <v>1</v>
      </c>
      <c r="Y20" s="2">
        <f t="shared" si="7"/>
        <v>1</v>
      </c>
      <c r="Z20" s="2">
        <f t="shared" si="8"/>
        <v>1</v>
      </c>
      <c r="AC20" s="49">
        <f t="shared" si="14"/>
        <v>100.14727540500738</v>
      </c>
      <c r="AD20" s="50" t="s">
        <v>57</v>
      </c>
      <c r="AE20" s="51"/>
      <c r="AG20" s="49">
        <v>68</v>
      </c>
      <c r="AH20" s="2"/>
    </row>
    <row r="21" spans="2:34" ht="18">
      <c r="B21" s="73"/>
      <c r="C21" s="75"/>
      <c r="D21" s="42"/>
      <c r="E21" s="42"/>
      <c r="F21" s="43"/>
      <c r="G21" s="44" t="s">
        <v>4</v>
      </c>
      <c r="H21" s="45" t="s">
        <v>19</v>
      </c>
      <c r="I21" s="45" t="s">
        <v>19</v>
      </c>
      <c r="J21" s="45" t="s">
        <v>19</v>
      </c>
      <c r="K21" s="45" t="s">
        <v>19</v>
      </c>
      <c r="L21" s="46"/>
      <c r="M21" s="47">
        <f t="shared" si="9"/>
        <v>0</v>
      </c>
      <c r="N21" s="1">
        <f t="shared" si="0"/>
        <v>0.2</v>
      </c>
      <c r="O21" s="1">
        <f t="shared" si="10"/>
        <v>0</v>
      </c>
      <c r="P21" s="48">
        <f t="shared" si="11"/>
        <v>0</v>
      </c>
      <c r="Q21" s="2">
        <f t="shared" si="1"/>
        <v>0</v>
      </c>
      <c r="R21" s="2">
        <f t="shared" si="2"/>
        <v>0</v>
      </c>
      <c r="S21" s="2">
        <f t="shared" si="12"/>
        <v>0</v>
      </c>
      <c r="T21" s="2">
        <f t="shared" si="13"/>
        <v>0</v>
      </c>
      <c r="U21" s="2">
        <f t="shared" si="3"/>
        <v>0</v>
      </c>
      <c r="V21" s="2">
        <f t="shared" si="4"/>
        <v>0</v>
      </c>
      <c r="W21" s="2">
        <f t="shared" si="5"/>
        <v>1</v>
      </c>
      <c r="X21" s="2">
        <f t="shared" si="6"/>
        <v>1</v>
      </c>
      <c r="Y21" s="2">
        <f t="shared" si="7"/>
        <v>1</v>
      </c>
      <c r="Z21" s="2">
        <f t="shared" si="8"/>
        <v>1</v>
      </c>
      <c r="AC21" s="49">
        <f t="shared" si="14"/>
        <v>100.14727540500738</v>
      </c>
      <c r="AD21" s="50" t="s">
        <v>58</v>
      </c>
      <c r="AE21" s="51"/>
      <c r="AG21" s="49">
        <v>68</v>
      </c>
      <c r="AH21" s="2"/>
    </row>
    <row r="22" spans="2:34" ht="18">
      <c r="B22" s="73"/>
      <c r="C22" s="75"/>
      <c r="D22" s="42"/>
      <c r="E22" s="42"/>
      <c r="F22" s="43"/>
      <c r="G22" s="44" t="s">
        <v>4</v>
      </c>
      <c r="H22" s="45" t="s">
        <v>19</v>
      </c>
      <c r="I22" s="45" t="s">
        <v>19</v>
      </c>
      <c r="J22" s="45" t="s">
        <v>19</v>
      </c>
      <c r="K22" s="45" t="s">
        <v>19</v>
      </c>
      <c r="L22" s="46"/>
      <c r="M22" s="47">
        <f t="shared" si="9"/>
        <v>0</v>
      </c>
      <c r="N22" s="1">
        <f t="shared" si="0"/>
        <v>0.2</v>
      </c>
      <c r="O22" s="1">
        <f t="shared" si="10"/>
        <v>0</v>
      </c>
      <c r="P22" s="48">
        <f t="shared" si="11"/>
        <v>0</v>
      </c>
      <c r="Q22" s="2">
        <f t="shared" si="1"/>
        <v>0</v>
      </c>
      <c r="R22" s="2">
        <f t="shared" si="2"/>
        <v>0</v>
      </c>
      <c r="S22" s="2">
        <f t="shared" si="12"/>
        <v>0</v>
      </c>
      <c r="T22" s="2">
        <f t="shared" si="13"/>
        <v>0</v>
      </c>
      <c r="U22" s="2">
        <f t="shared" si="3"/>
        <v>0</v>
      </c>
      <c r="V22" s="2">
        <f t="shared" si="4"/>
        <v>0</v>
      </c>
      <c r="W22" s="2">
        <f t="shared" si="5"/>
        <v>1</v>
      </c>
      <c r="X22" s="2">
        <f t="shared" si="6"/>
        <v>1</v>
      </c>
      <c r="Y22" s="2">
        <f t="shared" si="7"/>
        <v>1</v>
      </c>
      <c r="Z22" s="2">
        <f t="shared" si="8"/>
        <v>1</v>
      </c>
      <c r="AC22" s="49">
        <f t="shared" si="14"/>
        <v>100.14727540500738</v>
      </c>
      <c r="AD22" s="50" t="s">
        <v>59</v>
      </c>
      <c r="AE22" s="51"/>
      <c r="AG22" s="49">
        <v>68</v>
      </c>
      <c r="AH22" s="2"/>
    </row>
    <row r="23" spans="2:34" ht="18">
      <c r="B23" s="73"/>
      <c r="C23" s="75"/>
      <c r="D23" s="42"/>
      <c r="E23" s="42"/>
      <c r="F23" s="43"/>
      <c r="G23" s="44" t="s">
        <v>4</v>
      </c>
      <c r="H23" s="45" t="s">
        <v>19</v>
      </c>
      <c r="I23" s="45" t="s">
        <v>19</v>
      </c>
      <c r="J23" s="45" t="s">
        <v>19</v>
      </c>
      <c r="K23" s="45" t="s">
        <v>19</v>
      </c>
      <c r="L23" s="46"/>
      <c r="M23" s="47">
        <f t="shared" si="9"/>
        <v>0</v>
      </c>
      <c r="N23" s="1">
        <f t="shared" si="0"/>
        <v>0.2</v>
      </c>
      <c r="O23" s="1">
        <f t="shared" si="10"/>
        <v>0</v>
      </c>
      <c r="P23" s="48">
        <f t="shared" si="11"/>
        <v>0</v>
      </c>
      <c r="Q23" s="2">
        <f t="shared" si="1"/>
        <v>0</v>
      </c>
      <c r="R23" s="2">
        <f t="shared" si="2"/>
        <v>0</v>
      </c>
      <c r="S23" s="2">
        <f t="shared" si="12"/>
        <v>0</v>
      </c>
      <c r="T23" s="2">
        <f t="shared" si="13"/>
        <v>0</v>
      </c>
      <c r="U23" s="2">
        <f t="shared" si="3"/>
        <v>0</v>
      </c>
      <c r="V23" s="2">
        <f t="shared" si="4"/>
        <v>0</v>
      </c>
      <c r="W23" s="2">
        <f t="shared" si="5"/>
        <v>1</v>
      </c>
      <c r="X23" s="2">
        <f t="shared" si="6"/>
        <v>1</v>
      </c>
      <c r="Y23" s="2">
        <f t="shared" si="7"/>
        <v>1</v>
      </c>
      <c r="Z23" s="2">
        <f t="shared" si="8"/>
        <v>1</v>
      </c>
      <c r="AC23" s="49">
        <f t="shared" si="14"/>
        <v>92.783505154639172</v>
      </c>
      <c r="AD23" s="50" t="s">
        <v>60</v>
      </c>
      <c r="AE23" s="51"/>
      <c r="AG23" s="49">
        <v>63</v>
      </c>
      <c r="AH23" s="2"/>
    </row>
    <row r="24" spans="2:34" ht="18">
      <c r="B24" s="73"/>
      <c r="C24" s="75"/>
      <c r="D24" s="42"/>
      <c r="E24" s="42"/>
      <c r="F24" s="43"/>
      <c r="G24" s="44" t="s">
        <v>4</v>
      </c>
      <c r="H24" s="45" t="s">
        <v>19</v>
      </c>
      <c r="I24" s="45" t="s">
        <v>19</v>
      </c>
      <c r="J24" s="45" t="s">
        <v>19</v>
      </c>
      <c r="K24" s="45" t="s">
        <v>19</v>
      </c>
      <c r="L24" s="46"/>
      <c r="M24" s="47">
        <f t="shared" si="9"/>
        <v>0</v>
      </c>
      <c r="N24" s="1">
        <f t="shared" si="0"/>
        <v>0.2</v>
      </c>
      <c r="O24" s="1">
        <f t="shared" si="10"/>
        <v>0</v>
      </c>
      <c r="P24" s="48">
        <f t="shared" si="11"/>
        <v>0</v>
      </c>
      <c r="Q24" s="2">
        <f t="shared" si="1"/>
        <v>0</v>
      </c>
      <c r="R24" s="2">
        <f t="shared" si="2"/>
        <v>0</v>
      </c>
      <c r="S24" s="2">
        <f t="shared" si="12"/>
        <v>0</v>
      </c>
      <c r="T24" s="2">
        <f t="shared" si="13"/>
        <v>0</v>
      </c>
      <c r="U24" s="2">
        <f t="shared" si="3"/>
        <v>0</v>
      </c>
      <c r="V24" s="2">
        <f t="shared" si="4"/>
        <v>0</v>
      </c>
      <c r="W24" s="2">
        <f t="shared" si="5"/>
        <v>1</v>
      </c>
      <c r="X24" s="2">
        <f t="shared" si="6"/>
        <v>1</v>
      </c>
      <c r="Y24" s="2">
        <f t="shared" si="7"/>
        <v>1</v>
      </c>
      <c r="Z24" s="2">
        <f t="shared" si="8"/>
        <v>1</v>
      </c>
      <c r="AC24" s="49">
        <f t="shared" si="14"/>
        <v>97.201767304860098</v>
      </c>
      <c r="AD24" s="50" t="s">
        <v>61</v>
      </c>
      <c r="AE24" s="51"/>
      <c r="AG24" s="49">
        <v>66</v>
      </c>
      <c r="AH24" s="2"/>
    </row>
    <row r="25" spans="2:34" ht="18">
      <c r="B25" s="73"/>
      <c r="C25" s="75"/>
      <c r="D25" s="42"/>
      <c r="E25" s="42"/>
      <c r="F25" s="43"/>
      <c r="G25" s="44" t="s">
        <v>4</v>
      </c>
      <c r="H25" s="45" t="s">
        <v>19</v>
      </c>
      <c r="I25" s="45" t="s">
        <v>19</v>
      </c>
      <c r="J25" s="45" t="s">
        <v>19</v>
      </c>
      <c r="K25" s="45" t="s">
        <v>19</v>
      </c>
      <c r="L25" s="46"/>
      <c r="M25" s="47">
        <f t="shared" si="9"/>
        <v>0</v>
      </c>
      <c r="N25" s="1">
        <f t="shared" si="0"/>
        <v>0.2</v>
      </c>
      <c r="O25" s="1">
        <f t="shared" si="10"/>
        <v>0</v>
      </c>
      <c r="P25" s="48">
        <f t="shared" si="11"/>
        <v>0</v>
      </c>
      <c r="Q25" s="2">
        <f t="shared" si="1"/>
        <v>0</v>
      </c>
      <c r="R25" s="2">
        <f t="shared" si="2"/>
        <v>0</v>
      </c>
      <c r="S25" s="2">
        <f t="shared" si="12"/>
        <v>0</v>
      </c>
      <c r="T25" s="2">
        <f t="shared" si="13"/>
        <v>0</v>
      </c>
      <c r="U25" s="2">
        <f t="shared" si="3"/>
        <v>0</v>
      </c>
      <c r="V25" s="2">
        <f t="shared" si="4"/>
        <v>0</v>
      </c>
      <c r="W25" s="2">
        <f t="shared" si="5"/>
        <v>1</v>
      </c>
      <c r="X25" s="2">
        <f t="shared" si="6"/>
        <v>1</v>
      </c>
      <c r="Y25" s="2">
        <f t="shared" si="7"/>
        <v>1</v>
      </c>
      <c r="Z25" s="2">
        <f t="shared" si="8"/>
        <v>1</v>
      </c>
      <c r="AC25" s="49">
        <f t="shared" si="14"/>
        <v>97.201767304860098</v>
      </c>
      <c r="AD25" s="50" t="s">
        <v>62</v>
      </c>
      <c r="AE25" s="51"/>
      <c r="AG25" s="49">
        <v>66</v>
      </c>
      <c r="AH25" s="2"/>
    </row>
    <row r="26" spans="2:34" ht="18">
      <c r="B26" s="73"/>
      <c r="C26" s="75"/>
      <c r="D26" s="42"/>
      <c r="E26" s="42"/>
      <c r="F26" s="43"/>
      <c r="G26" s="44" t="s">
        <v>4</v>
      </c>
      <c r="H26" s="45" t="s">
        <v>19</v>
      </c>
      <c r="I26" s="45" t="s">
        <v>19</v>
      </c>
      <c r="J26" s="45" t="s">
        <v>19</v>
      </c>
      <c r="K26" s="45" t="s">
        <v>19</v>
      </c>
      <c r="L26" s="46"/>
      <c r="M26" s="47">
        <f t="shared" si="9"/>
        <v>0</v>
      </c>
      <c r="N26" s="1">
        <f t="shared" si="0"/>
        <v>0.2</v>
      </c>
      <c r="O26" s="1">
        <f t="shared" si="10"/>
        <v>0</v>
      </c>
      <c r="P26" s="48">
        <f t="shared" si="11"/>
        <v>0</v>
      </c>
      <c r="Q26" s="2">
        <f t="shared" si="1"/>
        <v>0</v>
      </c>
      <c r="R26" s="2">
        <f t="shared" si="2"/>
        <v>0</v>
      </c>
      <c r="S26" s="2">
        <f t="shared" si="12"/>
        <v>0</v>
      </c>
      <c r="T26" s="2">
        <f t="shared" si="13"/>
        <v>0</v>
      </c>
      <c r="U26" s="2">
        <f t="shared" si="3"/>
        <v>0</v>
      </c>
      <c r="V26" s="2">
        <f t="shared" si="4"/>
        <v>0</v>
      </c>
      <c r="W26" s="2">
        <f t="shared" si="5"/>
        <v>1</v>
      </c>
      <c r="X26" s="2">
        <f t="shared" si="6"/>
        <v>1</v>
      </c>
      <c r="Y26" s="2">
        <f t="shared" si="7"/>
        <v>1</v>
      </c>
      <c r="Z26" s="2">
        <f t="shared" si="8"/>
        <v>1</v>
      </c>
      <c r="AC26" s="49">
        <f t="shared" si="14"/>
        <v>97.201767304860098</v>
      </c>
      <c r="AD26" s="50" t="s">
        <v>63</v>
      </c>
      <c r="AE26" s="51"/>
      <c r="AG26" s="49">
        <v>66</v>
      </c>
      <c r="AH26" s="2"/>
    </row>
    <row r="27" spans="2:34" ht="18">
      <c r="B27" s="73"/>
      <c r="C27" s="75"/>
      <c r="D27" s="42"/>
      <c r="E27" s="42"/>
      <c r="F27" s="43"/>
      <c r="G27" s="44" t="s">
        <v>4</v>
      </c>
      <c r="H27" s="45" t="s">
        <v>19</v>
      </c>
      <c r="I27" s="45" t="s">
        <v>19</v>
      </c>
      <c r="J27" s="45" t="s">
        <v>19</v>
      </c>
      <c r="K27" s="45" t="s">
        <v>19</v>
      </c>
      <c r="L27" s="46"/>
      <c r="M27" s="47">
        <f t="shared" si="9"/>
        <v>0</v>
      </c>
      <c r="N27" s="1">
        <f t="shared" si="0"/>
        <v>0.2</v>
      </c>
      <c r="O27" s="1">
        <f t="shared" si="10"/>
        <v>0</v>
      </c>
      <c r="P27" s="48">
        <f t="shared" si="11"/>
        <v>0</v>
      </c>
      <c r="Q27" s="2">
        <f t="shared" si="1"/>
        <v>0</v>
      </c>
      <c r="R27" s="2">
        <f t="shared" si="2"/>
        <v>0</v>
      </c>
      <c r="S27" s="2">
        <f t="shared" si="12"/>
        <v>0</v>
      </c>
      <c r="T27" s="2">
        <f t="shared" si="13"/>
        <v>0</v>
      </c>
      <c r="U27" s="2">
        <f t="shared" si="3"/>
        <v>0</v>
      </c>
      <c r="V27" s="2">
        <f t="shared" si="4"/>
        <v>0</v>
      </c>
      <c r="W27" s="2">
        <f t="shared" si="5"/>
        <v>1</v>
      </c>
      <c r="X27" s="2">
        <f t="shared" si="6"/>
        <v>1</v>
      </c>
      <c r="Y27" s="2">
        <f t="shared" si="7"/>
        <v>1</v>
      </c>
      <c r="Z27" s="2">
        <f t="shared" si="8"/>
        <v>1</v>
      </c>
      <c r="AC27" s="49">
        <f t="shared" si="14"/>
        <v>97.201767304860098</v>
      </c>
      <c r="AD27" s="50" t="s">
        <v>64</v>
      </c>
      <c r="AE27" s="51"/>
      <c r="AG27" s="49">
        <v>66</v>
      </c>
      <c r="AH27" s="2"/>
    </row>
    <row r="28" spans="2:34" ht="18">
      <c r="B28" s="73"/>
      <c r="C28" s="75"/>
      <c r="D28" s="42"/>
      <c r="E28" s="42"/>
      <c r="F28" s="43"/>
      <c r="G28" s="44" t="s">
        <v>4</v>
      </c>
      <c r="H28" s="45" t="s">
        <v>19</v>
      </c>
      <c r="I28" s="45" t="s">
        <v>19</v>
      </c>
      <c r="J28" s="45" t="s">
        <v>19</v>
      </c>
      <c r="K28" s="45" t="s">
        <v>19</v>
      </c>
      <c r="L28" s="46"/>
      <c r="M28" s="47">
        <f t="shared" si="9"/>
        <v>0</v>
      </c>
      <c r="N28" s="1">
        <f t="shared" si="0"/>
        <v>0.2</v>
      </c>
      <c r="O28" s="1">
        <f t="shared" si="10"/>
        <v>0</v>
      </c>
      <c r="P28" s="48">
        <f t="shared" si="11"/>
        <v>0</v>
      </c>
      <c r="Q28" s="2">
        <f t="shared" si="1"/>
        <v>0</v>
      </c>
      <c r="R28" s="2">
        <f t="shared" si="2"/>
        <v>0</v>
      </c>
      <c r="S28" s="2">
        <f t="shared" si="12"/>
        <v>0</v>
      </c>
      <c r="T28" s="2">
        <f t="shared" si="13"/>
        <v>0</v>
      </c>
      <c r="U28" s="2">
        <f t="shared" si="3"/>
        <v>0</v>
      </c>
      <c r="V28" s="2">
        <f t="shared" si="4"/>
        <v>0</v>
      </c>
      <c r="W28" s="2">
        <f t="shared" si="5"/>
        <v>1</v>
      </c>
      <c r="X28" s="2">
        <f t="shared" si="6"/>
        <v>1</v>
      </c>
      <c r="Y28" s="2">
        <f t="shared" si="7"/>
        <v>1</v>
      </c>
      <c r="Z28" s="2">
        <f t="shared" si="8"/>
        <v>1</v>
      </c>
      <c r="AC28" s="49">
        <f t="shared" si="14"/>
        <v>97.201767304860098</v>
      </c>
      <c r="AD28" s="50" t="s">
        <v>65</v>
      </c>
      <c r="AE28" s="51"/>
      <c r="AG28" s="49">
        <v>66</v>
      </c>
    </row>
    <row r="29" spans="2:34" ht="18">
      <c r="B29" s="73"/>
      <c r="C29" s="75"/>
      <c r="D29" s="42"/>
      <c r="E29" s="42"/>
      <c r="F29" s="43"/>
      <c r="G29" s="44" t="s">
        <v>4</v>
      </c>
      <c r="H29" s="45" t="s">
        <v>19</v>
      </c>
      <c r="I29" s="45" t="s">
        <v>19</v>
      </c>
      <c r="J29" s="45" t="s">
        <v>19</v>
      </c>
      <c r="K29" s="45" t="s">
        <v>19</v>
      </c>
      <c r="L29" s="46"/>
      <c r="M29" s="47">
        <f t="shared" si="9"/>
        <v>0</v>
      </c>
      <c r="N29" s="1">
        <f t="shared" si="0"/>
        <v>0.2</v>
      </c>
      <c r="O29" s="1">
        <f t="shared" si="10"/>
        <v>0</v>
      </c>
      <c r="P29" s="48">
        <f t="shared" si="11"/>
        <v>0</v>
      </c>
      <c r="Q29" s="2">
        <f t="shared" si="1"/>
        <v>0</v>
      </c>
      <c r="R29" s="2">
        <f t="shared" si="2"/>
        <v>0</v>
      </c>
      <c r="S29" s="2">
        <f t="shared" si="12"/>
        <v>0</v>
      </c>
      <c r="T29" s="2">
        <f t="shared" si="13"/>
        <v>0</v>
      </c>
      <c r="U29" s="2">
        <f t="shared" si="3"/>
        <v>0</v>
      </c>
      <c r="V29" s="2">
        <f t="shared" si="4"/>
        <v>0</v>
      </c>
      <c r="W29" s="2">
        <f t="shared" si="5"/>
        <v>1</v>
      </c>
      <c r="X29" s="2">
        <f t="shared" si="6"/>
        <v>1</v>
      </c>
      <c r="Y29" s="2">
        <f t="shared" si="7"/>
        <v>1</v>
      </c>
      <c r="Z29" s="2">
        <f t="shared" si="8"/>
        <v>1</v>
      </c>
      <c r="AC29" s="49">
        <f t="shared" si="14"/>
        <v>97.201767304860098</v>
      </c>
      <c r="AD29" s="50" t="s">
        <v>66</v>
      </c>
      <c r="AE29" s="51"/>
      <c r="AG29" s="49">
        <v>66</v>
      </c>
    </row>
    <row r="30" spans="2:34" ht="18">
      <c r="B30" s="73"/>
      <c r="C30" s="75"/>
      <c r="D30" s="42"/>
      <c r="E30" s="42"/>
      <c r="F30" s="43"/>
      <c r="G30" s="44" t="s">
        <v>4</v>
      </c>
      <c r="H30" s="45" t="s">
        <v>19</v>
      </c>
      <c r="I30" s="45" t="s">
        <v>19</v>
      </c>
      <c r="J30" s="45" t="s">
        <v>19</v>
      </c>
      <c r="K30" s="45" t="s">
        <v>19</v>
      </c>
      <c r="L30" s="46"/>
      <c r="M30" s="47">
        <f t="shared" si="9"/>
        <v>0</v>
      </c>
      <c r="N30" s="1">
        <f t="shared" si="0"/>
        <v>0.2</v>
      </c>
      <c r="O30" s="1">
        <f t="shared" si="10"/>
        <v>0</v>
      </c>
      <c r="P30" s="48">
        <f t="shared" si="11"/>
        <v>0</v>
      </c>
      <c r="Q30" s="2">
        <f t="shared" si="1"/>
        <v>0</v>
      </c>
      <c r="R30" s="2">
        <f t="shared" si="2"/>
        <v>0</v>
      </c>
      <c r="S30" s="2">
        <f t="shared" si="12"/>
        <v>0</v>
      </c>
      <c r="T30" s="2">
        <f t="shared" si="13"/>
        <v>0</v>
      </c>
      <c r="U30" s="2">
        <f t="shared" si="3"/>
        <v>0</v>
      </c>
      <c r="V30" s="2">
        <f t="shared" si="4"/>
        <v>0</v>
      </c>
      <c r="W30" s="2">
        <f t="shared" si="5"/>
        <v>1</v>
      </c>
      <c r="X30" s="2">
        <f t="shared" si="6"/>
        <v>1</v>
      </c>
      <c r="Y30" s="2">
        <f t="shared" si="7"/>
        <v>1</v>
      </c>
      <c r="Z30" s="2">
        <f t="shared" si="8"/>
        <v>1</v>
      </c>
      <c r="AC30" s="49">
        <f t="shared" si="14"/>
        <v>97.201767304860098</v>
      </c>
      <c r="AD30" s="50" t="s">
        <v>67</v>
      </c>
      <c r="AE30" s="51"/>
      <c r="AG30" s="49">
        <v>66</v>
      </c>
    </row>
    <row r="31" spans="2:34" ht="18">
      <c r="B31" s="73"/>
      <c r="C31" s="75"/>
      <c r="D31" s="42"/>
      <c r="E31" s="42"/>
      <c r="F31" s="43"/>
      <c r="G31" s="44" t="s">
        <v>4</v>
      </c>
      <c r="H31" s="45" t="s">
        <v>19</v>
      </c>
      <c r="I31" s="45" t="s">
        <v>19</v>
      </c>
      <c r="J31" s="45" t="s">
        <v>19</v>
      </c>
      <c r="K31" s="45" t="s">
        <v>19</v>
      </c>
      <c r="L31" s="46"/>
      <c r="M31" s="47">
        <f t="shared" si="9"/>
        <v>0</v>
      </c>
      <c r="N31" s="1">
        <f t="shared" si="0"/>
        <v>0.2</v>
      </c>
      <c r="O31" s="1">
        <f t="shared" si="10"/>
        <v>0</v>
      </c>
      <c r="P31" s="48">
        <f t="shared" si="11"/>
        <v>0</v>
      </c>
      <c r="Q31" s="2">
        <f t="shared" si="1"/>
        <v>0</v>
      </c>
      <c r="R31" s="2">
        <f t="shared" si="2"/>
        <v>0</v>
      </c>
      <c r="S31" s="2">
        <f t="shared" si="12"/>
        <v>0</v>
      </c>
      <c r="T31" s="2">
        <f t="shared" si="13"/>
        <v>0</v>
      </c>
      <c r="U31" s="2">
        <f t="shared" si="3"/>
        <v>0</v>
      </c>
      <c r="V31" s="2">
        <f t="shared" si="4"/>
        <v>0</v>
      </c>
      <c r="W31" s="2">
        <f t="shared" si="5"/>
        <v>1</v>
      </c>
      <c r="X31" s="2">
        <f t="shared" si="6"/>
        <v>1</v>
      </c>
      <c r="Y31" s="2">
        <f t="shared" si="7"/>
        <v>1</v>
      </c>
      <c r="Z31" s="2">
        <f t="shared" si="8"/>
        <v>1</v>
      </c>
      <c r="AC31" s="49">
        <f t="shared" si="14"/>
        <v>97.201767304860098</v>
      </c>
      <c r="AD31" s="50" t="s">
        <v>68</v>
      </c>
      <c r="AE31" s="51"/>
      <c r="AG31" s="49">
        <v>66</v>
      </c>
    </row>
    <row r="32" spans="2:34" ht="18">
      <c r="B32" s="73"/>
      <c r="C32" s="75"/>
      <c r="D32" s="42"/>
      <c r="E32" s="42"/>
      <c r="F32" s="43"/>
      <c r="G32" s="44" t="s">
        <v>4</v>
      </c>
      <c r="H32" s="45" t="s">
        <v>19</v>
      </c>
      <c r="I32" s="45" t="s">
        <v>19</v>
      </c>
      <c r="J32" s="45" t="s">
        <v>19</v>
      </c>
      <c r="K32" s="45" t="s">
        <v>19</v>
      </c>
      <c r="L32" s="46"/>
      <c r="M32" s="47">
        <f t="shared" si="9"/>
        <v>0</v>
      </c>
      <c r="N32" s="1">
        <f t="shared" si="0"/>
        <v>0.2</v>
      </c>
      <c r="O32" s="1">
        <f t="shared" si="10"/>
        <v>0</v>
      </c>
      <c r="P32" s="48">
        <f t="shared" si="11"/>
        <v>0</v>
      </c>
      <c r="Q32" s="2">
        <f t="shared" si="1"/>
        <v>0</v>
      </c>
      <c r="R32" s="2">
        <f t="shared" si="2"/>
        <v>0</v>
      </c>
      <c r="S32" s="2">
        <f t="shared" si="12"/>
        <v>0</v>
      </c>
      <c r="T32" s="2">
        <f t="shared" si="13"/>
        <v>0</v>
      </c>
      <c r="U32" s="2">
        <f t="shared" si="3"/>
        <v>0</v>
      </c>
      <c r="V32" s="2">
        <f t="shared" si="4"/>
        <v>0</v>
      </c>
      <c r="W32" s="2">
        <f t="shared" si="5"/>
        <v>1</v>
      </c>
      <c r="X32" s="2">
        <f t="shared" si="6"/>
        <v>1</v>
      </c>
      <c r="Y32" s="2">
        <f t="shared" si="7"/>
        <v>1</v>
      </c>
      <c r="Z32" s="2">
        <f t="shared" si="8"/>
        <v>1</v>
      </c>
      <c r="AC32" s="49">
        <f t="shared" si="14"/>
        <v>97.201767304860098</v>
      </c>
      <c r="AD32" s="50" t="s">
        <v>69</v>
      </c>
      <c r="AE32" s="51"/>
      <c r="AG32" s="49">
        <v>66</v>
      </c>
    </row>
    <row r="33" spans="2:33" ht="18">
      <c r="B33" s="73"/>
      <c r="C33" s="75"/>
      <c r="D33" s="42"/>
      <c r="E33" s="42"/>
      <c r="F33" s="43"/>
      <c r="G33" s="44" t="s">
        <v>4</v>
      </c>
      <c r="H33" s="45" t="s">
        <v>19</v>
      </c>
      <c r="I33" s="45" t="s">
        <v>19</v>
      </c>
      <c r="J33" s="45" t="s">
        <v>19</v>
      </c>
      <c r="K33" s="45" t="s">
        <v>19</v>
      </c>
      <c r="L33" s="46"/>
      <c r="M33" s="47">
        <f t="shared" si="9"/>
        <v>0</v>
      </c>
      <c r="N33" s="1">
        <f t="shared" si="0"/>
        <v>0.2</v>
      </c>
      <c r="O33" s="1">
        <f t="shared" si="10"/>
        <v>0</v>
      </c>
      <c r="P33" s="48">
        <f t="shared" si="11"/>
        <v>0</v>
      </c>
      <c r="Q33" s="2">
        <f t="shared" si="1"/>
        <v>0</v>
      </c>
      <c r="R33" s="2">
        <f t="shared" si="2"/>
        <v>0</v>
      </c>
      <c r="S33" s="2">
        <f t="shared" si="12"/>
        <v>0</v>
      </c>
      <c r="T33" s="2">
        <f t="shared" si="13"/>
        <v>0</v>
      </c>
      <c r="U33" s="2">
        <f t="shared" si="3"/>
        <v>0</v>
      </c>
      <c r="V33" s="2">
        <f t="shared" si="4"/>
        <v>0</v>
      </c>
      <c r="W33" s="2">
        <f t="shared" si="5"/>
        <v>1</v>
      </c>
      <c r="X33" s="2">
        <f t="shared" si="6"/>
        <v>1</v>
      </c>
      <c r="Y33" s="2">
        <f t="shared" si="7"/>
        <v>1</v>
      </c>
      <c r="Z33" s="2">
        <f t="shared" si="8"/>
        <v>1</v>
      </c>
      <c r="AC33" s="49">
        <f t="shared" si="14"/>
        <v>97.201767304860098</v>
      </c>
      <c r="AD33" s="50" t="s">
        <v>70</v>
      </c>
      <c r="AE33" s="51"/>
      <c r="AG33" s="49">
        <v>66</v>
      </c>
    </row>
    <row r="34" spans="2:33" ht="18">
      <c r="B34" s="73"/>
      <c r="C34" s="75"/>
      <c r="D34" s="42"/>
      <c r="E34" s="42"/>
      <c r="F34" s="43"/>
      <c r="G34" s="44" t="s">
        <v>4</v>
      </c>
      <c r="H34" s="45" t="s">
        <v>19</v>
      </c>
      <c r="I34" s="45" t="s">
        <v>19</v>
      </c>
      <c r="J34" s="45" t="s">
        <v>19</v>
      </c>
      <c r="K34" s="45" t="s">
        <v>19</v>
      </c>
      <c r="L34" s="46"/>
      <c r="M34" s="47">
        <f t="shared" si="9"/>
        <v>0</v>
      </c>
      <c r="N34" s="1">
        <f t="shared" si="0"/>
        <v>0.2</v>
      </c>
      <c r="O34" s="1">
        <f t="shared" si="10"/>
        <v>0</v>
      </c>
      <c r="P34" s="48">
        <f t="shared" si="11"/>
        <v>0</v>
      </c>
      <c r="Q34" s="2">
        <f t="shared" si="1"/>
        <v>0</v>
      </c>
      <c r="R34" s="2">
        <f t="shared" si="2"/>
        <v>0</v>
      </c>
      <c r="S34" s="2">
        <f t="shared" si="12"/>
        <v>0</v>
      </c>
      <c r="T34" s="2">
        <f t="shared" si="13"/>
        <v>0</v>
      </c>
      <c r="U34" s="2">
        <f t="shared" si="3"/>
        <v>0</v>
      </c>
      <c r="V34" s="2">
        <f t="shared" si="4"/>
        <v>0</v>
      </c>
      <c r="W34" s="2">
        <f t="shared" si="5"/>
        <v>1</v>
      </c>
      <c r="X34" s="2">
        <f t="shared" si="6"/>
        <v>1</v>
      </c>
      <c r="Y34" s="2">
        <f t="shared" si="7"/>
        <v>1</v>
      </c>
      <c r="Z34" s="2">
        <f t="shared" si="8"/>
        <v>1</v>
      </c>
      <c r="AC34" s="49">
        <f t="shared" si="14"/>
        <v>97.201767304860098</v>
      </c>
      <c r="AD34" s="50" t="s">
        <v>71</v>
      </c>
      <c r="AE34" s="51"/>
      <c r="AG34" s="49">
        <v>66</v>
      </c>
    </row>
    <row r="35" spans="2:33" ht="18">
      <c r="B35" s="73"/>
      <c r="C35" s="75"/>
      <c r="D35" s="42"/>
      <c r="E35" s="42"/>
      <c r="F35" s="43"/>
      <c r="G35" s="44" t="s">
        <v>4</v>
      </c>
      <c r="H35" s="45" t="s">
        <v>19</v>
      </c>
      <c r="I35" s="45" t="s">
        <v>19</v>
      </c>
      <c r="J35" s="45" t="s">
        <v>19</v>
      </c>
      <c r="K35" s="45" t="s">
        <v>19</v>
      </c>
      <c r="L35" s="46"/>
      <c r="M35" s="47">
        <f t="shared" si="9"/>
        <v>0</v>
      </c>
      <c r="N35" s="1">
        <f t="shared" si="0"/>
        <v>0.2</v>
      </c>
      <c r="O35" s="1">
        <f t="shared" si="10"/>
        <v>0</v>
      </c>
      <c r="P35" s="48">
        <f t="shared" si="11"/>
        <v>0</v>
      </c>
      <c r="Q35" s="2">
        <f t="shared" si="1"/>
        <v>0</v>
      </c>
      <c r="R35" s="2">
        <f t="shared" si="2"/>
        <v>0</v>
      </c>
      <c r="S35" s="2">
        <f t="shared" si="12"/>
        <v>0</v>
      </c>
      <c r="T35" s="2">
        <f t="shared" si="13"/>
        <v>0</v>
      </c>
      <c r="U35" s="2">
        <f t="shared" si="3"/>
        <v>0</v>
      </c>
      <c r="V35" s="2">
        <f t="shared" si="4"/>
        <v>0</v>
      </c>
      <c r="W35" s="2">
        <f t="shared" si="5"/>
        <v>1</v>
      </c>
      <c r="X35" s="2">
        <f t="shared" si="6"/>
        <v>1</v>
      </c>
      <c r="Y35" s="2">
        <f t="shared" si="7"/>
        <v>1</v>
      </c>
      <c r="Z35" s="2">
        <f t="shared" si="8"/>
        <v>1</v>
      </c>
      <c r="AC35" s="49">
        <f t="shared" si="14"/>
        <v>97.201767304860098</v>
      </c>
      <c r="AD35" s="50" t="s">
        <v>72</v>
      </c>
      <c r="AE35" s="51"/>
      <c r="AG35" s="49">
        <v>66</v>
      </c>
    </row>
    <row r="36" spans="2:33" ht="18">
      <c r="B36" s="73"/>
      <c r="C36" s="75"/>
      <c r="D36" s="42"/>
      <c r="E36" s="42"/>
      <c r="F36" s="43"/>
      <c r="G36" s="44" t="s">
        <v>4</v>
      </c>
      <c r="H36" s="45" t="s">
        <v>19</v>
      </c>
      <c r="I36" s="45" t="s">
        <v>19</v>
      </c>
      <c r="J36" s="45" t="s">
        <v>19</v>
      </c>
      <c r="K36" s="45" t="s">
        <v>19</v>
      </c>
      <c r="L36" s="46"/>
      <c r="M36" s="47">
        <f t="shared" si="9"/>
        <v>0</v>
      </c>
      <c r="N36" s="1">
        <f t="shared" si="0"/>
        <v>0.2</v>
      </c>
      <c r="O36" s="1">
        <f t="shared" si="10"/>
        <v>0</v>
      </c>
      <c r="P36" s="48">
        <f t="shared" si="11"/>
        <v>0</v>
      </c>
      <c r="Q36" s="2">
        <f t="shared" si="1"/>
        <v>0</v>
      </c>
      <c r="R36" s="2">
        <f t="shared" si="2"/>
        <v>0</v>
      </c>
      <c r="S36" s="2">
        <f t="shared" si="12"/>
        <v>0</v>
      </c>
      <c r="T36" s="2">
        <f t="shared" si="13"/>
        <v>0</v>
      </c>
      <c r="U36" s="2">
        <f t="shared" si="3"/>
        <v>0</v>
      </c>
      <c r="V36" s="2">
        <f t="shared" si="4"/>
        <v>0</v>
      </c>
      <c r="W36" s="2">
        <f t="shared" si="5"/>
        <v>1</v>
      </c>
      <c r="X36" s="2">
        <f t="shared" si="6"/>
        <v>1</v>
      </c>
      <c r="Y36" s="2">
        <f t="shared" si="7"/>
        <v>1</v>
      </c>
      <c r="Z36" s="2">
        <f t="shared" si="8"/>
        <v>1</v>
      </c>
      <c r="AC36" s="49"/>
      <c r="AD36" s="50"/>
      <c r="AE36" s="51"/>
    </row>
    <row r="37" spans="2:33" ht="18">
      <c r="B37" s="73"/>
      <c r="C37" s="75"/>
      <c r="D37" s="42"/>
      <c r="E37" s="42"/>
      <c r="F37" s="43"/>
      <c r="G37" s="44" t="s">
        <v>4</v>
      </c>
      <c r="H37" s="45" t="s">
        <v>19</v>
      </c>
      <c r="I37" s="45" t="s">
        <v>19</v>
      </c>
      <c r="J37" s="45" t="s">
        <v>19</v>
      </c>
      <c r="K37" s="45" t="s">
        <v>19</v>
      </c>
      <c r="L37" s="46"/>
      <c r="M37" s="47">
        <f t="shared" si="9"/>
        <v>0</v>
      </c>
      <c r="N37" s="1">
        <f t="shared" si="0"/>
        <v>0.2</v>
      </c>
      <c r="O37" s="1">
        <f t="shared" si="10"/>
        <v>0</v>
      </c>
      <c r="P37" s="48">
        <f t="shared" si="11"/>
        <v>0</v>
      </c>
      <c r="Q37" s="2">
        <f t="shared" si="1"/>
        <v>0</v>
      </c>
      <c r="R37" s="2">
        <f t="shared" si="2"/>
        <v>0</v>
      </c>
      <c r="S37" s="2">
        <f t="shared" si="12"/>
        <v>0</v>
      </c>
      <c r="T37" s="2">
        <f t="shared" si="13"/>
        <v>0</v>
      </c>
      <c r="U37" s="2">
        <f t="shared" si="3"/>
        <v>0</v>
      </c>
      <c r="V37" s="2">
        <f t="shared" si="4"/>
        <v>0</v>
      </c>
      <c r="W37" s="2">
        <f t="shared" si="5"/>
        <v>1</v>
      </c>
      <c r="X37" s="2">
        <f t="shared" si="6"/>
        <v>1</v>
      </c>
      <c r="Y37" s="2">
        <f t="shared" si="7"/>
        <v>1</v>
      </c>
      <c r="Z37" s="2">
        <f t="shared" si="8"/>
        <v>1</v>
      </c>
      <c r="AC37" s="49"/>
      <c r="AD37" s="50"/>
      <c r="AE37" s="51"/>
    </row>
    <row r="38" spans="2:33" ht="18">
      <c r="B38" s="73"/>
      <c r="C38" s="75"/>
      <c r="D38" s="42"/>
      <c r="E38" s="42"/>
      <c r="F38" s="43"/>
      <c r="G38" s="44" t="s">
        <v>4</v>
      </c>
      <c r="H38" s="45" t="s">
        <v>19</v>
      </c>
      <c r="I38" s="45" t="s">
        <v>19</v>
      </c>
      <c r="J38" s="45" t="s">
        <v>19</v>
      </c>
      <c r="K38" s="45" t="s">
        <v>19</v>
      </c>
      <c r="L38" s="46"/>
      <c r="M38" s="47">
        <f t="shared" si="9"/>
        <v>0</v>
      </c>
      <c r="N38" s="1">
        <f t="shared" si="0"/>
        <v>0.2</v>
      </c>
      <c r="O38" s="1">
        <f t="shared" si="10"/>
        <v>0</v>
      </c>
      <c r="P38" s="48">
        <f t="shared" si="11"/>
        <v>0</v>
      </c>
      <c r="Q38" s="2">
        <f t="shared" si="1"/>
        <v>0</v>
      </c>
      <c r="R38" s="2">
        <f t="shared" si="2"/>
        <v>0</v>
      </c>
      <c r="S38" s="2">
        <f t="shared" si="12"/>
        <v>0</v>
      </c>
      <c r="T38" s="2">
        <f t="shared" si="13"/>
        <v>0</v>
      </c>
      <c r="U38" s="2">
        <f t="shared" si="3"/>
        <v>0</v>
      </c>
      <c r="V38" s="2">
        <f t="shared" si="4"/>
        <v>0</v>
      </c>
      <c r="W38" s="2">
        <f t="shared" si="5"/>
        <v>1</v>
      </c>
      <c r="X38" s="2">
        <f t="shared" si="6"/>
        <v>1</v>
      </c>
      <c r="Y38" s="2">
        <f t="shared" si="7"/>
        <v>1</v>
      </c>
      <c r="Z38" s="2">
        <f t="shared" si="8"/>
        <v>1</v>
      </c>
      <c r="AC38" s="49"/>
      <c r="AD38" s="50"/>
      <c r="AE38" s="51"/>
    </row>
    <row r="39" spans="2:33" ht="18">
      <c r="B39" s="73"/>
      <c r="C39" s="75"/>
      <c r="D39" s="42"/>
      <c r="E39" s="42"/>
      <c r="F39" s="43"/>
      <c r="G39" s="44" t="s">
        <v>4</v>
      </c>
      <c r="H39" s="45" t="s">
        <v>19</v>
      </c>
      <c r="I39" s="45" t="s">
        <v>19</v>
      </c>
      <c r="J39" s="45" t="s">
        <v>19</v>
      </c>
      <c r="K39" s="45" t="s">
        <v>19</v>
      </c>
      <c r="L39" s="46"/>
      <c r="M39" s="47">
        <f t="shared" si="9"/>
        <v>0</v>
      </c>
      <c r="N39" s="1">
        <f t="shared" si="0"/>
        <v>0.2</v>
      </c>
      <c r="O39" s="1">
        <f t="shared" si="10"/>
        <v>0</v>
      </c>
      <c r="P39" s="48">
        <f t="shared" si="11"/>
        <v>0</v>
      </c>
      <c r="Q39" s="2">
        <f t="shared" si="1"/>
        <v>0</v>
      </c>
      <c r="R39" s="2">
        <f t="shared" si="2"/>
        <v>0</v>
      </c>
      <c r="S39" s="2">
        <f t="shared" si="12"/>
        <v>0</v>
      </c>
      <c r="T39" s="2">
        <f t="shared" si="13"/>
        <v>0</v>
      </c>
      <c r="U39" s="2">
        <f t="shared" si="3"/>
        <v>0</v>
      </c>
      <c r="V39" s="2">
        <f t="shared" si="4"/>
        <v>0</v>
      </c>
      <c r="W39" s="2">
        <f t="shared" si="5"/>
        <v>1</v>
      </c>
      <c r="X39" s="2">
        <f t="shared" si="6"/>
        <v>1</v>
      </c>
      <c r="Y39" s="2">
        <f t="shared" si="7"/>
        <v>1</v>
      </c>
      <c r="Z39" s="2">
        <f t="shared" si="8"/>
        <v>1</v>
      </c>
      <c r="AC39" s="49"/>
      <c r="AD39" s="50"/>
      <c r="AE39" s="51"/>
    </row>
    <row r="40" spans="2:33" ht="18">
      <c r="B40" s="73"/>
      <c r="C40" s="75"/>
      <c r="D40" s="42"/>
      <c r="E40" s="42"/>
      <c r="F40" s="43"/>
      <c r="G40" s="44" t="s">
        <v>4</v>
      </c>
      <c r="H40" s="45" t="s">
        <v>19</v>
      </c>
      <c r="I40" s="45" t="s">
        <v>19</v>
      </c>
      <c r="J40" s="45" t="s">
        <v>19</v>
      </c>
      <c r="K40" s="45" t="s">
        <v>19</v>
      </c>
      <c r="L40" s="46"/>
      <c r="M40" s="47">
        <f t="shared" si="9"/>
        <v>0</v>
      </c>
      <c r="N40" s="1">
        <f t="shared" si="0"/>
        <v>0.2</v>
      </c>
      <c r="O40" s="1">
        <f t="shared" si="10"/>
        <v>0</v>
      </c>
      <c r="P40" s="48">
        <f t="shared" si="11"/>
        <v>0</v>
      </c>
      <c r="Q40" s="2">
        <f t="shared" si="1"/>
        <v>0</v>
      </c>
      <c r="R40" s="2">
        <f t="shared" si="2"/>
        <v>0</v>
      </c>
      <c r="S40" s="2">
        <f t="shared" si="12"/>
        <v>0</v>
      </c>
      <c r="T40" s="2">
        <f t="shared" si="13"/>
        <v>0</v>
      </c>
      <c r="U40" s="2">
        <f t="shared" si="3"/>
        <v>0</v>
      </c>
      <c r="V40" s="2">
        <f t="shared" si="4"/>
        <v>0</v>
      </c>
      <c r="W40" s="2">
        <f t="shared" si="5"/>
        <v>1</v>
      </c>
      <c r="X40" s="2">
        <f t="shared" si="6"/>
        <v>1</v>
      </c>
      <c r="Y40" s="2">
        <f t="shared" si="7"/>
        <v>1</v>
      </c>
      <c r="Z40" s="2">
        <f t="shared" si="8"/>
        <v>1</v>
      </c>
      <c r="AC40" s="49"/>
      <c r="AD40" s="50"/>
      <c r="AE40" s="51"/>
    </row>
    <row r="41" spans="2:33" ht="18">
      <c r="B41" s="73"/>
      <c r="C41" s="75"/>
      <c r="D41" s="42"/>
      <c r="E41" s="42"/>
      <c r="F41" s="43"/>
      <c r="G41" s="44" t="s">
        <v>4</v>
      </c>
      <c r="H41" s="45" t="s">
        <v>19</v>
      </c>
      <c r="I41" s="45" t="s">
        <v>19</v>
      </c>
      <c r="J41" s="45" t="s">
        <v>19</v>
      </c>
      <c r="K41" s="45" t="s">
        <v>19</v>
      </c>
      <c r="L41" s="46"/>
      <c r="M41" s="47">
        <f t="shared" si="9"/>
        <v>0</v>
      </c>
      <c r="N41" s="1">
        <f t="shared" si="0"/>
        <v>0.2</v>
      </c>
      <c r="O41" s="1">
        <f t="shared" si="10"/>
        <v>0</v>
      </c>
      <c r="P41" s="48">
        <f t="shared" si="11"/>
        <v>0</v>
      </c>
      <c r="Q41" s="2">
        <f t="shared" si="1"/>
        <v>0</v>
      </c>
      <c r="R41" s="2">
        <f t="shared" si="2"/>
        <v>0</v>
      </c>
      <c r="S41" s="2">
        <f t="shared" si="12"/>
        <v>0</v>
      </c>
      <c r="T41" s="2">
        <f t="shared" si="13"/>
        <v>0</v>
      </c>
      <c r="U41" s="2">
        <f t="shared" si="3"/>
        <v>0</v>
      </c>
      <c r="V41" s="2">
        <f t="shared" si="4"/>
        <v>0</v>
      </c>
      <c r="W41" s="2">
        <f t="shared" si="5"/>
        <v>1</v>
      </c>
      <c r="X41" s="2">
        <f t="shared" si="6"/>
        <v>1</v>
      </c>
      <c r="Y41" s="2">
        <f t="shared" si="7"/>
        <v>1</v>
      </c>
      <c r="Z41" s="2">
        <f t="shared" si="8"/>
        <v>1</v>
      </c>
      <c r="AC41" s="49"/>
      <c r="AD41" s="50"/>
      <c r="AE41" s="51"/>
    </row>
    <row r="42" spans="2:33" ht="18">
      <c r="B42" s="73"/>
      <c r="C42" s="75"/>
      <c r="D42" s="42"/>
      <c r="E42" s="42"/>
      <c r="F42" s="43"/>
      <c r="G42" s="44" t="s">
        <v>4</v>
      </c>
      <c r="H42" s="45" t="s">
        <v>19</v>
      </c>
      <c r="I42" s="45" t="s">
        <v>19</v>
      </c>
      <c r="J42" s="45" t="s">
        <v>19</v>
      </c>
      <c r="K42" s="45" t="s">
        <v>19</v>
      </c>
      <c r="L42" s="46"/>
      <c r="M42" s="47">
        <f t="shared" si="9"/>
        <v>0</v>
      </c>
      <c r="N42" s="1">
        <f t="shared" si="0"/>
        <v>0.2</v>
      </c>
      <c r="O42" s="1">
        <f t="shared" si="10"/>
        <v>0</v>
      </c>
      <c r="P42" s="48">
        <f t="shared" si="11"/>
        <v>0</v>
      </c>
      <c r="Q42" s="2">
        <f t="shared" si="1"/>
        <v>0</v>
      </c>
      <c r="R42" s="2">
        <f t="shared" si="2"/>
        <v>0</v>
      </c>
      <c r="S42" s="2">
        <f t="shared" si="12"/>
        <v>0</v>
      </c>
      <c r="T42" s="2">
        <f t="shared" si="13"/>
        <v>0</v>
      </c>
      <c r="U42" s="2">
        <f t="shared" si="3"/>
        <v>0</v>
      </c>
      <c r="V42" s="2">
        <f t="shared" si="4"/>
        <v>0</v>
      </c>
      <c r="W42" s="2">
        <f t="shared" si="5"/>
        <v>1</v>
      </c>
      <c r="X42" s="2">
        <f t="shared" si="6"/>
        <v>1</v>
      </c>
      <c r="Y42" s="2">
        <f t="shared" si="7"/>
        <v>1</v>
      </c>
      <c r="Z42" s="2">
        <f t="shared" si="8"/>
        <v>1</v>
      </c>
      <c r="AC42" s="49"/>
      <c r="AD42" s="50"/>
      <c r="AE42" s="51"/>
    </row>
    <row r="43" spans="2:33" ht="18">
      <c r="B43" s="73"/>
      <c r="C43" s="75"/>
      <c r="D43" s="42"/>
      <c r="E43" s="42"/>
      <c r="F43" s="43"/>
      <c r="G43" s="44" t="s">
        <v>4</v>
      </c>
      <c r="H43" s="45" t="s">
        <v>19</v>
      </c>
      <c r="I43" s="45" t="s">
        <v>19</v>
      </c>
      <c r="J43" s="45" t="s">
        <v>19</v>
      </c>
      <c r="K43" s="45" t="s">
        <v>19</v>
      </c>
      <c r="L43" s="46"/>
      <c r="M43" s="47">
        <f t="shared" si="9"/>
        <v>0</v>
      </c>
      <c r="N43" s="1">
        <f t="shared" si="0"/>
        <v>0.2</v>
      </c>
      <c r="O43" s="1">
        <f t="shared" si="10"/>
        <v>0</v>
      </c>
      <c r="P43" s="48">
        <f t="shared" si="11"/>
        <v>0</v>
      </c>
      <c r="Q43" s="2">
        <f t="shared" si="1"/>
        <v>0</v>
      </c>
      <c r="R43" s="2">
        <f t="shared" si="2"/>
        <v>0</v>
      </c>
      <c r="S43" s="2">
        <f t="shared" si="12"/>
        <v>0</v>
      </c>
      <c r="T43" s="2">
        <f t="shared" si="13"/>
        <v>0</v>
      </c>
      <c r="U43" s="2">
        <f t="shared" si="3"/>
        <v>0</v>
      </c>
      <c r="V43" s="2">
        <f t="shared" si="4"/>
        <v>0</v>
      </c>
      <c r="W43" s="2">
        <f t="shared" si="5"/>
        <v>1</v>
      </c>
      <c r="X43" s="2">
        <f t="shared" si="6"/>
        <v>1</v>
      </c>
      <c r="Y43" s="2">
        <f t="shared" si="7"/>
        <v>1</v>
      </c>
      <c r="Z43" s="2">
        <f t="shared" si="8"/>
        <v>1</v>
      </c>
      <c r="AC43" s="49"/>
      <c r="AD43" s="50"/>
      <c r="AE43" s="51"/>
    </row>
    <row r="44" spans="2:33" ht="18">
      <c r="B44" s="73"/>
      <c r="C44" s="75"/>
      <c r="D44" s="42"/>
      <c r="E44" s="42"/>
      <c r="F44" s="43"/>
      <c r="G44" s="44" t="s">
        <v>4</v>
      </c>
      <c r="H44" s="45" t="s">
        <v>19</v>
      </c>
      <c r="I44" s="45" t="s">
        <v>19</v>
      </c>
      <c r="J44" s="45" t="s">
        <v>19</v>
      </c>
      <c r="K44" s="45" t="s">
        <v>19</v>
      </c>
      <c r="L44" s="46"/>
      <c r="M44" s="47">
        <f t="shared" si="9"/>
        <v>0</v>
      </c>
      <c r="N44" s="1">
        <f t="shared" si="0"/>
        <v>0.2</v>
      </c>
      <c r="O44" s="1">
        <f t="shared" si="10"/>
        <v>0</v>
      </c>
      <c r="P44" s="48">
        <f t="shared" si="11"/>
        <v>0</v>
      </c>
      <c r="Q44" s="2">
        <f t="shared" si="1"/>
        <v>0</v>
      </c>
      <c r="R44" s="2">
        <f t="shared" si="2"/>
        <v>0</v>
      </c>
      <c r="S44" s="2">
        <f t="shared" si="12"/>
        <v>0</v>
      </c>
      <c r="T44" s="2">
        <f t="shared" si="13"/>
        <v>0</v>
      </c>
      <c r="U44" s="2">
        <f t="shared" si="3"/>
        <v>0</v>
      </c>
      <c r="V44" s="2">
        <f t="shared" si="4"/>
        <v>0</v>
      </c>
      <c r="W44" s="2">
        <f t="shared" si="5"/>
        <v>1</v>
      </c>
      <c r="X44" s="2">
        <f t="shared" si="6"/>
        <v>1</v>
      </c>
      <c r="Y44" s="2">
        <f t="shared" si="7"/>
        <v>1</v>
      </c>
      <c r="Z44" s="2">
        <f t="shared" si="8"/>
        <v>1</v>
      </c>
    </row>
    <row r="45" spans="2:33" ht="18">
      <c r="B45" s="73"/>
      <c r="C45" s="75"/>
      <c r="D45" s="42"/>
      <c r="E45" s="42"/>
      <c r="F45" s="43"/>
      <c r="G45" s="44" t="s">
        <v>4</v>
      </c>
      <c r="H45" s="45" t="s">
        <v>19</v>
      </c>
      <c r="I45" s="45" t="s">
        <v>19</v>
      </c>
      <c r="J45" s="45" t="s">
        <v>19</v>
      </c>
      <c r="K45" s="45" t="s">
        <v>19</v>
      </c>
      <c r="L45" s="46"/>
      <c r="M45" s="47">
        <f t="shared" si="9"/>
        <v>0</v>
      </c>
      <c r="N45" s="1">
        <f t="shared" si="0"/>
        <v>0.2</v>
      </c>
      <c r="O45" s="1">
        <f t="shared" si="10"/>
        <v>0</v>
      </c>
      <c r="P45" s="48">
        <f t="shared" si="11"/>
        <v>0</v>
      </c>
      <c r="Q45" s="2">
        <f t="shared" si="1"/>
        <v>0</v>
      </c>
      <c r="R45" s="2">
        <f t="shared" si="2"/>
        <v>0</v>
      </c>
      <c r="S45" s="2">
        <f t="shared" si="12"/>
        <v>0</v>
      </c>
      <c r="T45" s="2">
        <f t="shared" si="13"/>
        <v>0</v>
      </c>
      <c r="U45" s="2">
        <f t="shared" si="3"/>
        <v>0</v>
      </c>
      <c r="V45" s="2">
        <f t="shared" si="4"/>
        <v>0</v>
      </c>
      <c r="W45" s="2">
        <f t="shared" si="5"/>
        <v>1</v>
      </c>
      <c r="X45" s="2">
        <f t="shared" si="6"/>
        <v>1</v>
      </c>
      <c r="Y45" s="2">
        <f t="shared" si="7"/>
        <v>1</v>
      </c>
      <c r="Z45" s="2">
        <f t="shared" si="8"/>
        <v>1</v>
      </c>
    </row>
    <row r="46" spans="2:33" ht="18">
      <c r="B46" s="73"/>
      <c r="C46" s="75"/>
      <c r="D46" s="42"/>
      <c r="E46" s="42"/>
      <c r="F46" s="43"/>
      <c r="G46" s="44" t="s">
        <v>4</v>
      </c>
      <c r="H46" s="45" t="s">
        <v>19</v>
      </c>
      <c r="I46" s="45" t="s">
        <v>19</v>
      </c>
      <c r="J46" s="45" t="s">
        <v>19</v>
      </c>
      <c r="K46" s="45" t="s">
        <v>19</v>
      </c>
      <c r="L46" s="46"/>
      <c r="M46" s="47">
        <f t="shared" si="9"/>
        <v>0</v>
      </c>
      <c r="N46" s="1">
        <f t="shared" si="0"/>
        <v>0.2</v>
      </c>
      <c r="O46" s="1">
        <f t="shared" si="10"/>
        <v>0</v>
      </c>
      <c r="P46" s="48">
        <f t="shared" si="11"/>
        <v>0</v>
      </c>
      <c r="Q46" s="2">
        <f t="shared" si="1"/>
        <v>0</v>
      </c>
      <c r="R46" s="2">
        <f t="shared" si="2"/>
        <v>0</v>
      </c>
      <c r="S46" s="2">
        <f t="shared" si="12"/>
        <v>0</v>
      </c>
      <c r="T46" s="2">
        <f t="shared" si="13"/>
        <v>0</v>
      </c>
      <c r="U46" s="2">
        <f t="shared" si="3"/>
        <v>0</v>
      </c>
      <c r="V46" s="2">
        <f t="shared" si="4"/>
        <v>0</v>
      </c>
      <c r="W46" s="2">
        <f t="shared" si="5"/>
        <v>1</v>
      </c>
      <c r="X46" s="2">
        <f t="shared" si="6"/>
        <v>1</v>
      </c>
      <c r="Y46" s="2">
        <f t="shared" si="7"/>
        <v>1</v>
      </c>
      <c r="Z46" s="2">
        <f t="shared" si="8"/>
        <v>1</v>
      </c>
    </row>
    <row r="47" spans="2:33" ht="18">
      <c r="B47" s="73"/>
      <c r="C47" s="75"/>
      <c r="D47" s="42"/>
      <c r="E47" s="42"/>
      <c r="F47" s="43"/>
      <c r="G47" s="44" t="s">
        <v>4</v>
      </c>
      <c r="H47" s="45" t="s">
        <v>19</v>
      </c>
      <c r="I47" s="45" t="s">
        <v>19</v>
      </c>
      <c r="J47" s="45" t="s">
        <v>19</v>
      </c>
      <c r="K47" s="45" t="s">
        <v>19</v>
      </c>
      <c r="L47" s="46"/>
      <c r="M47" s="47">
        <f t="shared" si="9"/>
        <v>0</v>
      </c>
      <c r="N47" s="1">
        <f t="shared" si="0"/>
        <v>0.2</v>
      </c>
      <c r="O47" s="1">
        <f t="shared" si="10"/>
        <v>0</v>
      </c>
      <c r="P47" s="48">
        <f t="shared" si="11"/>
        <v>0</v>
      </c>
      <c r="Q47" s="2">
        <f t="shared" si="1"/>
        <v>0</v>
      </c>
      <c r="R47" s="2">
        <f t="shared" si="2"/>
        <v>0</v>
      </c>
      <c r="S47" s="2">
        <f t="shared" si="12"/>
        <v>0</v>
      </c>
      <c r="T47" s="2">
        <f t="shared" si="13"/>
        <v>0</v>
      </c>
      <c r="U47" s="2">
        <f t="shared" si="3"/>
        <v>0</v>
      </c>
      <c r="V47" s="2">
        <f t="shared" si="4"/>
        <v>0</v>
      </c>
      <c r="W47" s="2">
        <f t="shared" si="5"/>
        <v>1</v>
      </c>
      <c r="X47" s="2">
        <f t="shared" si="6"/>
        <v>1</v>
      </c>
      <c r="Y47" s="2">
        <f t="shared" si="7"/>
        <v>1</v>
      </c>
      <c r="Z47" s="2">
        <f t="shared" si="8"/>
        <v>1</v>
      </c>
    </row>
    <row r="48" spans="2:33" ht="18">
      <c r="B48" s="73"/>
      <c r="C48" s="75"/>
      <c r="D48" s="42"/>
      <c r="E48" s="42"/>
      <c r="F48" s="43"/>
      <c r="G48" s="44" t="s">
        <v>4</v>
      </c>
      <c r="H48" s="45" t="s">
        <v>19</v>
      </c>
      <c r="I48" s="45" t="s">
        <v>19</v>
      </c>
      <c r="J48" s="45" t="s">
        <v>19</v>
      </c>
      <c r="K48" s="45" t="s">
        <v>19</v>
      </c>
      <c r="L48" s="46"/>
      <c r="M48" s="47">
        <f t="shared" si="9"/>
        <v>0</v>
      </c>
      <c r="N48" s="1">
        <f t="shared" si="0"/>
        <v>0.2</v>
      </c>
      <c r="O48" s="1">
        <f t="shared" si="10"/>
        <v>0</v>
      </c>
      <c r="P48" s="48">
        <f t="shared" si="11"/>
        <v>0</v>
      </c>
      <c r="Q48" s="2">
        <f t="shared" si="1"/>
        <v>0</v>
      </c>
      <c r="R48" s="2">
        <f t="shared" si="2"/>
        <v>0</v>
      </c>
      <c r="S48" s="2">
        <f t="shared" si="12"/>
        <v>0</v>
      </c>
      <c r="T48" s="2">
        <f t="shared" si="13"/>
        <v>0</v>
      </c>
      <c r="U48" s="2">
        <f t="shared" si="3"/>
        <v>0</v>
      </c>
      <c r="V48" s="2">
        <f t="shared" si="4"/>
        <v>0</v>
      </c>
      <c r="W48" s="2">
        <f t="shared" si="5"/>
        <v>1</v>
      </c>
      <c r="X48" s="2">
        <f t="shared" si="6"/>
        <v>1</v>
      </c>
      <c r="Y48" s="2">
        <f t="shared" si="7"/>
        <v>1</v>
      </c>
      <c r="Z48" s="2">
        <f t="shared" si="8"/>
        <v>1</v>
      </c>
    </row>
    <row r="49" spans="2:26" ht="18">
      <c r="B49" s="73"/>
      <c r="C49" s="75"/>
      <c r="D49" s="42"/>
      <c r="E49" s="42"/>
      <c r="F49" s="43"/>
      <c r="G49" s="44" t="s">
        <v>4</v>
      </c>
      <c r="H49" s="45" t="s">
        <v>19</v>
      </c>
      <c r="I49" s="45" t="s">
        <v>19</v>
      </c>
      <c r="J49" s="45" t="s">
        <v>19</v>
      </c>
      <c r="K49" s="45" t="s">
        <v>19</v>
      </c>
      <c r="L49" s="46"/>
      <c r="M49" s="47">
        <f t="shared" si="9"/>
        <v>0</v>
      </c>
      <c r="N49" s="1">
        <f t="shared" si="0"/>
        <v>0.2</v>
      </c>
      <c r="O49" s="1">
        <f t="shared" si="10"/>
        <v>0</v>
      </c>
      <c r="P49" s="48">
        <f t="shared" si="11"/>
        <v>0</v>
      </c>
      <c r="Q49" s="2">
        <f t="shared" si="1"/>
        <v>0</v>
      </c>
      <c r="R49" s="2">
        <f t="shared" si="2"/>
        <v>0</v>
      </c>
      <c r="S49" s="2">
        <f t="shared" si="12"/>
        <v>0</v>
      </c>
      <c r="T49" s="2">
        <f t="shared" si="13"/>
        <v>0</v>
      </c>
      <c r="U49" s="2">
        <f t="shared" si="3"/>
        <v>0</v>
      </c>
      <c r="V49" s="2">
        <f t="shared" si="4"/>
        <v>0</v>
      </c>
      <c r="W49" s="2">
        <f t="shared" si="5"/>
        <v>1</v>
      </c>
      <c r="X49" s="2">
        <f t="shared" si="6"/>
        <v>1</v>
      </c>
      <c r="Y49" s="2">
        <f t="shared" si="7"/>
        <v>1</v>
      </c>
      <c r="Z49" s="2">
        <f t="shared" si="8"/>
        <v>1</v>
      </c>
    </row>
    <row r="50" spans="2:26" ht="18">
      <c r="B50" s="73"/>
      <c r="C50" s="75"/>
      <c r="D50" s="42"/>
      <c r="E50" s="42"/>
      <c r="F50" s="43"/>
      <c r="G50" s="44" t="s">
        <v>4</v>
      </c>
      <c r="H50" s="45" t="s">
        <v>19</v>
      </c>
      <c r="I50" s="45" t="s">
        <v>19</v>
      </c>
      <c r="J50" s="45" t="s">
        <v>19</v>
      </c>
      <c r="K50" s="45" t="s">
        <v>19</v>
      </c>
      <c r="L50" s="46"/>
      <c r="M50" s="47">
        <f t="shared" si="9"/>
        <v>0</v>
      </c>
      <c r="N50" s="1">
        <f t="shared" si="0"/>
        <v>0.2</v>
      </c>
      <c r="O50" s="1">
        <f t="shared" si="10"/>
        <v>0</v>
      </c>
      <c r="P50" s="48">
        <f t="shared" si="11"/>
        <v>0</v>
      </c>
      <c r="Q50" s="2">
        <f t="shared" si="1"/>
        <v>0</v>
      </c>
      <c r="R50" s="2">
        <f t="shared" si="2"/>
        <v>0</v>
      </c>
      <c r="S50" s="2">
        <f t="shared" si="12"/>
        <v>0</v>
      </c>
      <c r="T50" s="2">
        <f t="shared" si="13"/>
        <v>0</v>
      </c>
      <c r="U50" s="2">
        <f t="shared" si="3"/>
        <v>0</v>
      </c>
      <c r="V50" s="2">
        <f t="shared" si="4"/>
        <v>0</v>
      </c>
      <c r="W50" s="2">
        <f t="shared" si="5"/>
        <v>1</v>
      </c>
      <c r="X50" s="2">
        <f t="shared" si="6"/>
        <v>1</v>
      </c>
      <c r="Y50" s="2">
        <f t="shared" si="7"/>
        <v>1</v>
      </c>
      <c r="Z50" s="2">
        <f t="shared" si="8"/>
        <v>1</v>
      </c>
    </row>
    <row r="51" spans="2:26" ht="18">
      <c r="B51" s="73"/>
      <c r="C51" s="75"/>
      <c r="D51" s="42"/>
      <c r="E51" s="42"/>
      <c r="F51" s="43"/>
      <c r="G51" s="44" t="s">
        <v>4</v>
      </c>
      <c r="H51" s="45" t="s">
        <v>19</v>
      </c>
      <c r="I51" s="45" t="s">
        <v>19</v>
      </c>
      <c r="J51" s="45" t="s">
        <v>19</v>
      </c>
      <c r="K51" s="45" t="s">
        <v>19</v>
      </c>
      <c r="L51" s="46"/>
      <c r="M51" s="47">
        <f t="shared" si="9"/>
        <v>0</v>
      </c>
      <c r="N51" s="1">
        <f t="shared" si="0"/>
        <v>0.2</v>
      </c>
      <c r="O51" s="1">
        <f t="shared" si="10"/>
        <v>0</v>
      </c>
      <c r="P51" s="48">
        <f t="shared" si="11"/>
        <v>0</v>
      </c>
      <c r="Q51" s="2">
        <f t="shared" si="1"/>
        <v>0</v>
      </c>
      <c r="R51" s="2">
        <f t="shared" si="2"/>
        <v>0</v>
      </c>
      <c r="S51" s="2">
        <f t="shared" si="12"/>
        <v>0</v>
      </c>
      <c r="T51" s="2">
        <f t="shared" si="13"/>
        <v>0</v>
      </c>
      <c r="U51" s="2">
        <f t="shared" si="3"/>
        <v>0</v>
      </c>
      <c r="V51" s="2">
        <f t="shared" si="4"/>
        <v>0</v>
      </c>
      <c r="W51" s="2">
        <f t="shared" si="5"/>
        <v>1</v>
      </c>
      <c r="X51" s="2">
        <f t="shared" si="6"/>
        <v>1</v>
      </c>
      <c r="Y51" s="2">
        <f t="shared" si="7"/>
        <v>1</v>
      </c>
      <c r="Z51" s="2">
        <f t="shared" si="8"/>
        <v>1</v>
      </c>
    </row>
    <row r="52" spans="2:26" ht="18">
      <c r="B52" s="73"/>
      <c r="C52" s="75"/>
      <c r="D52" s="42"/>
      <c r="E52" s="42"/>
      <c r="F52" s="43"/>
      <c r="G52" s="44" t="s">
        <v>4</v>
      </c>
      <c r="H52" s="45" t="s">
        <v>19</v>
      </c>
      <c r="I52" s="45" t="s">
        <v>19</v>
      </c>
      <c r="J52" s="45" t="s">
        <v>19</v>
      </c>
      <c r="K52" s="45" t="s">
        <v>19</v>
      </c>
      <c r="L52" s="46"/>
      <c r="M52" s="47">
        <f t="shared" si="9"/>
        <v>0</v>
      </c>
      <c r="N52" s="1">
        <f t="shared" si="0"/>
        <v>0.2</v>
      </c>
      <c r="O52" s="1">
        <f t="shared" si="10"/>
        <v>0</v>
      </c>
      <c r="P52" s="48">
        <f t="shared" si="11"/>
        <v>0</v>
      </c>
      <c r="Q52" s="2">
        <f t="shared" si="1"/>
        <v>0</v>
      </c>
      <c r="R52" s="2">
        <f t="shared" si="2"/>
        <v>0</v>
      </c>
      <c r="S52" s="2">
        <f t="shared" si="12"/>
        <v>0</v>
      </c>
      <c r="T52" s="2">
        <f t="shared" si="13"/>
        <v>0</v>
      </c>
      <c r="U52" s="2">
        <f t="shared" si="3"/>
        <v>0</v>
      </c>
      <c r="V52" s="2">
        <f t="shared" si="4"/>
        <v>0</v>
      </c>
      <c r="W52" s="2">
        <f t="shared" si="5"/>
        <v>1</v>
      </c>
      <c r="X52" s="2">
        <f t="shared" si="6"/>
        <v>1</v>
      </c>
      <c r="Y52" s="2">
        <f t="shared" si="7"/>
        <v>1</v>
      </c>
      <c r="Z52" s="2">
        <f t="shared" si="8"/>
        <v>1</v>
      </c>
    </row>
    <row r="53" spans="2:26" ht="18">
      <c r="B53" s="73"/>
      <c r="C53" s="75"/>
      <c r="D53" s="42"/>
      <c r="E53" s="42"/>
      <c r="F53" s="43"/>
      <c r="G53" s="44" t="s">
        <v>4</v>
      </c>
      <c r="H53" s="45" t="s">
        <v>19</v>
      </c>
      <c r="I53" s="45" t="s">
        <v>19</v>
      </c>
      <c r="J53" s="45" t="s">
        <v>19</v>
      </c>
      <c r="K53" s="45" t="s">
        <v>19</v>
      </c>
      <c r="L53" s="46"/>
      <c r="M53" s="47">
        <f t="shared" si="9"/>
        <v>0</v>
      </c>
      <c r="N53" s="1">
        <f t="shared" si="0"/>
        <v>0.2</v>
      </c>
      <c r="O53" s="1">
        <f t="shared" si="10"/>
        <v>0</v>
      </c>
      <c r="P53" s="48">
        <f t="shared" si="11"/>
        <v>0</v>
      </c>
      <c r="Q53" s="2">
        <f t="shared" si="1"/>
        <v>0</v>
      </c>
      <c r="R53" s="2">
        <f t="shared" si="2"/>
        <v>0</v>
      </c>
      <c r="S53" s="2">
        <f t="shared" si="12"/>
        <v>0</v>
      </c>
      <c r="T53" s="2">
        <f t="shared" si="13"/>
        <v>0</v>
      </c>
      <c r="U53" s="2">
        <f t="shared" si="3"/>
        <v>0</v>
      </c>
      <c r="V53" s="2">
        <f t="shared" si="4"/>
        <v>0</v>
      </c>
      <c r="W53" s="2">
        <f t="shared" si="5"/>
        <v>1</v>
      </c>
      <c r="X53" s="2">
        <f t="shared" si="6"/>
        <v>1</v>
      </c>
      <c r="Y53" s="2">
        <f t="shared" si="7"/>
        <v>1</v>
      </c>
      <c r="Z53" s="2">
        <f t="shared" si="8"/>
        <v>1</v>
      </c>
    </row>
    <row r="54" spans="2:26" ht="18">
      <c r="B54" s="73"/>
      <c r="C54" s="75"/>
      <c r="D54" s="42"/>
      <c r="E54" s="42"/>
      <c r="F54" s="43"/>
      <c r="G54" s="44" t="s">
        <v>4</v>
      </c>
      <c r="H54" s="45" t="s">
        <v>19</v>
      </c>
      <c r="I54" s="45" t="s">
        <v>19</v>
      </c>
      <c r="J54" s="45" t="s">
        <v>19</v>
      </c>
      <c r="K54" s="45" t="s">
        <v>19</v>
      </c>
      <c r="L54" s="46"/>
      <c r="M54" s="47">
        <f t="shared" si="9"/>
        <v>0</v>
      </c>
      <c r="N54" s="1">
        <f t="shared" si="0"/>
        <v>0.2</v>
      </c>
      <c r="O54" s="1">
        <f t="shared" si="10"/>
        <v>0</v>
      </c>
      <c r="P54" s="48">
        <f t="shared" si="11"/>
        <v>0</v>
      </c>
      <c r="Q54" s="2">
        <f t="shared" si="1"/>
        <v>0</v>
      </c>
      <c r="R54" s="2">
        <f t="shared" si="2"/>
        <v>0</v>
      </c>
      <c r="S54" s="2">
        <f t="shared" si="12"/>
        <v>0</v>
      </c>
      <c r="T54" s="2">
        <f t="shared" si="13"/>
        <v>0</v>
      </c>
      <c r="U54" s="2">
        <f t="shared" si="3"/>
        <v>0</v>
      </c>
      <c r="V54" s="2">
        <f t="shared" si="4"/>
        <v>0</v>
      </c>
      <c r="W54" s="2">
        <f t="shared" si="5"/>
        <v>1</v>
      </c>
      <c r="X54" s="2">
        <f t="shared" si="6"/>
        <v>1</v>
      </c>
      <c r="Y54" s="2">
        <f t="shared" si="7"/>
        <v>1</v>
      </c>
      <c r="Z54" s="2">
        <f t="shared" si="8"/>
        <v>1</v>
      </c>
    </row>
    <row r="55" spans="2:26" ht="18">
      <c r="B55" s="73"/>
      <c r="C55" s="75"/>
      <c r="D55" s="42"/>
      <c r="E55" s="42"/>
      <c r="F55" s="43"/>
      <c r="G55" s="44" t="s">
        <v>4</v>
      </c>
      <c r="H55" s="45" t="s">
        <v>19</v>
      </c>
      <c r="I55" s="45" t="s">
        <v>19</v>
      </c>
      <c r="J55" s="45" t="s">
        <v>19</v>
      </c>
      <c r="K55" s="45" t="s">
        <v>19</v>
      </c>
      <c r="L55" s="46"/>
      <c r="M55" s="47">
        <f t="shared" si="9"/>
        <v>0</v>
      </c>
      <c r="N55" s="1">
        <f t="shared" si="0"/>
        <v>0.2</v>
      </c>
      <c r="O55" s="1">
        <f t="shared" si="10"/>
        <v>0</v>
      </c>
      <c r="P55" s="48">
        <f t="shared" si="11"/>
        <v>0</v>
      </c>
      <c r="Q55" s="2">
        <f t="shared" si="1"/>
        <v>0</v>
      </c>
      <c r="R55" s="2">
        <f t="shared" si="2"/>
        <v>0</v>
      </c>
      <c r="S55" s="2">
        <f t="shared" si="12"/>
        <v>0</v>
      </c>
      <c r="T55" s="2">
        <f t="shared" si="13"/>
        <v>0</v>
      </c>
      <c r="U55" s="2">
        <f t="shared" si="3"/>
        <v>0</v>
      </c>
      <c r="V55" s="2">
        <f t="shared" si="4"/>
        <v>0</v>
      </c>
      <c r="W55" s="2">
        <f t="shared" si="5"/>
        <v>1</v>
      </c>
      <c r="X55" s="2">
        <f t="shared" si="6"/>
        <v>1</v>
      </c>
      <c r="Y55" s="2">
        <f t="shared" si="7"/>
        <v>1</v>
      </c>
      <c r="Z55" s="2">
        <f t="shared" si="8"/>
        <v>1</v>
      </c>
    </row>
    <row r="56" spans="2:26" ht="18">
      <c r="B56" s="73"/>
      <c r="C56" s="75"/>
      <c r="D56" s="42"/>
      <c r="E56" s="42"/>
      <c r="F56" s="43"/>
      <c r="G56" s="44" t="s">
        <v>4</v>
      </c>
      <c r="H56" s="45" t="s">
        <v>19</v>
      </c>
      <c r="I56" s="45" t="s">
        <v>19</v>
      </c>
      <c r="J56" s="45" t="s">
        <v>19</v>
      </c>
      <c r="K56" s="45" t="s">
        <v>19</v>
      </c>
      <c r="L56" s="46"/>
      <c r="M56" s="47">
        <f t="shared" si="9"/>
        <v>0</v>
      </c>
      <c r="N56" s="1">
        <f t="shared" si="0"/>
        <v>0.2</v>
      </c>
      <c r="O56" s="1">
        <f t="shared" si="10"/>
        <v>0</v>
      </c>
      <c r="P56" s="48">
        <f t="shared" si="11"/>
        <v>0</v>
      </c>
      <c r="Q56" s="2">
        <f t="shared" si="1"/>
        <v>0</v>
      </c>
      <c r="R56" s="2">
        <f t="shared" si="2"/>
        <v>0</v>
      </c>
      <c r="S56" s="2">
        <f t="shared" si="12"/>
        <v>0</v>
      </c>
      <c r="T56" s="2">
        <f t="shared" si="13"/>
        <v>0</v>
      </c>
      <c r="U56" s="2">
        <f t="shared" si="3"/>
        <v>0</v>
      </c>
      <c r="V56" s="2">
        <f t="shared" si="4"/>
        <v>0</v>
      </c>
      <c r="W56" s="2">
        <f t="shared" si="5"/>
        <v>1</v>
      </c>
      <c r="X56" s="2">
        <f t="shared" si="6"/>
        <v>1</v>
      </c>
      <c r="Y56" s="2">
        <f t="shared" si="7"/>
        <v>1</v>
      </c>
      <c r="Z56" s="2">
        <f t="shared" si="8"/>
        <v>1</v>
      </c>
    </row>
    <row r="57" spans="2:26" ht="18">
      <c r="B57" s="73"/>
      <c r="C57" s="75"/>
      <c r="D57" s="42"/>
      <c r="E57" s="42"/>
      <c r="F57" s="43"/>
      <c r="G57" s="44" t="s">
        <v>4</v>
      </c>
      <c r="H57" s="45" t="s">
        <v>19</v>
      </c>
      <c r="I57" s="45" t="s">
        <v>19</v>
      </c>
      <c r="J57" s="45" t="s">
        <v>19</v>
      </c>
      <c r="K57" s="45" t="s">
        <v>19</v>
      </c>
      <c r="L57" s="46"/>
      <c r="M57" s="47">
        <f t="shared" si="9"/>
        <v>0</v>
      </c>
      <c r="N57" s="1">
        <f t="shared" si="0"/>
        <v>0.2</v>
      </c>
      <c r="O57" s="1">
        <f t="shared" si="10"/>
        <v>0</v>
      </c>
      <c r="P57" s="48">
        <f t="shared" si="11"/>
        <v>0</v>
      </c>
      <c r="Q57" s="2">
        <f t="shared" si="1"/>
        <v>0</v>
      </c>
      <c r="R57" s="2">
        <f t="shared" si="2"/>
        <v>0</v>
      </c>
      <c r="S57" s="2">
        <f t="shared" si="12"/>
        <v>0</v>
      </c>
      <c r="T57" s="2">
        <f t="shared" si="13"/>
        <v>0</v>
      </c>
      <c r="U57" s="2">
        <f t="shared" si="3"/>
        <v>0</v>
      </c>
      <c r="V57" s="2">
        <f t="shared" si="4"/>
        <v>0</v>
      </c>
      <c r="W57" s="2">
        <f t="shared" si="5"/>
        <v>1</v>
      </c>
      <c r="X57" s="2">
        <f t="shared" si="6"/>
        <v>1</v>
      </c>
      <c r="Y57" s="2">
        <f t="shared" si="7"/>
        <v>1</v>
      </c>
      <c r="Z57" s="2">
        <f t="shared" si="8"/>
        <v>1</v>
      </c>
    </row>
    <row r="58" spans="2:26" ht="18">
      <c r="B58" s="73"/>
      <c r="C58" s="75"/>
      <c r="D58" s="42"/>
      <c r="E58" s="42"/>
      <c r="F58" s="43"/>
      <c r="G58" s="44" t="s">
        <v>4</v>
      </c>
      <c r="H58" s="45" t="s">
        <v>19</v>
      </c>
      <c r="I58" s="45" t="s">
        <v>19</v>
      </c>
      <c r="J58" s="45" t="s">
        <v>19</v>
      </c>
      <c r="K58" s="45" t="s">
        <v>19</v>
      </c>
      <c r="L58" s="46"/>
      <c r="M58" s="47">
        <f t="shared" si="9"/>
        <v>0</v>
      </c>
      <c r="N58" s="1">
        <f t="shared" si="0"/>
        <v>0.2</v>
      </c>
      <c r="O58" s="1">
        <f t="shared" si="10"/>
        <v>0</v>
      </c>
      <c r="P58" s="48">
        <f t="shared" si="11"/>
        <v>0</v>
      </c>
      <c r="Q58" s="2">
        <f t="shared" si="1"/>
        <v>0</v>
      </c>
      <c r="R58" s="2">
        <f t="shared" si="2"/>
        <v>0</v>
      </c>
      <c r="S58" s="2">
        <f t="shared" si="12"/>
        <v>0</v>
      </c>
      <c r="T58" s="2">
        <f t="shared" si="13"/>
        <v>0</v>
      </c>
      <c r="U58" s="2">
        <f t="shared" si="3"/>
        <v>0</v>
      </c>
      <c r="V58" s="2">
        <f t="shared" si="4"/>
        <v>0</v>
      </c>
      <c r="W58" s="2">
        <f t="shared" si="5"/>
        <v>1</v>
      </c>
      <c r="X58" s="2">
        <f t="shared" si="6"/>
        <v>1</v>
      </c>
      <c r="Y58" s="2">
        <f t="shared" si="7"/>
        <v>1</v>
      </c>
      <c r="Z58" s="2">
        <f t="shared" si="8"/>
        <v>1</v>
      </c>
    </row>
    <row r="59" spans="2:26" ht="18">
      <c r="B59" s="73"/>
      <c r="C59" s="75"/>
      <c r="D59" s="42"/>
      <c r="E59" s="42"/>
      <c r="F59" s="43"/>
      <c r="G59" s="44" t="s">
        <v>4</v>
      </c>
      <c r="H59" s="45" t="s">
        <v>19</v>
      </c>
      <c r="I59" s="45" t="s">
        <v>19</v>
      </c>
      <c r="J59" s="45" t="s">
        <v>19</v>
      </c>
      <c r="K59" s="45" t="s">
        <v>19</v>
      </c>
      <c r="L59" s="46"/>
      <c r="M59" s="47">
        <f t="shared" si="9"/>
        <v>0</v>
      </c>
      <c r="N59" s="1">
        <f t="shared" si="0"/>
        <v>0.2</v>
      </c>
      <c r="O59" s="1">
        <f t="shared" si="10"/>
        <v>0</v>
      </c>
      <c r="P59" s="48">
        <f t="shared" si="11"/>
        <v>0</v>
      </c>
      <c r="Q59" s="2">
        <f t="shared" si="1"/>
        <v>0</v>
      </c>
      <c r="R59" s="2">
        <f t="shared" si="2"/>
        <v>0</v>
      </c>
      <c r="S59" s="2">
        <f t="shared" si="12"/>
        <v>0</v>
      </c>
      <c r="T59" s="2">
        <f t="shared" si="13"/>
        <v>0</v>
      </c>
      <c r="U59" s="2">
        <f t="shared" si="3"/>
        <v>0</v>
      </c>
      <c r="V59" s="2">
        <f t="shared" si="4"/>
        <v>0</v>
      </c>
      <c r="W59" s="2">
        <f t="shared" si="5"/>
        <v>1</v>
      </c>
      <c r="X59" s="2">
        <f t="shared" si="6"/>
        <v>1</v>
      </c>
      <c r="Y59" s="2">
        <f t="shared" si="7"/>
        <v>1</v>
      </c>
      <c r="Z59" s="2">
        <f t="shared" si="8"/>
        <v>1</v>
      </c>
    </row>
    <row r="60" spans="2:26" ht="18">
      <c r="B60" s="73"/>
      <c r="C60" s="75"/>
      <c r="D60" s="42"/>
      <c r="E60" s="42"/>
      <c r="F60" s="43"/>
      <c r="G60" s="44" t="s">
        <v>4</v>
      </c>
      <c r="H60" s="45" t="s">
        <v>19</v>
      </c>
      <c r="I60" s="45" t="s">
        <v>19</v>
      </c>
      <c r="J60" s="45" t="s">
        <v>19</v>
      </c>
      <c r="K60" s="45" t="s">
        <v>19</v>
      </c>
      <c r="L60" s="46"/>
      <c r="M60" s="47">
        <f t="shared" si="9"/>
        <v>0</v>
      </c>
      <c r="N60" s="1">
        <f t="shared" si="0"/>
        <v>0.2</v>
      </c>
      <c r="O60" s="1">
        <f t="shared" si="10"/>
        <v>0</v>
      </c>
      <c r="P60" s="48">
        <f t="shared" si="11"/>
        <v>0</v>
      </c>
      <c r="Q60" s="2">
        <f t="shared" si="1"/>
        <v>0</v>
      </c>
      <c r="R60" s="2">
        <f t="shared" si="2"/>
        <v>0</v>
      </c>
      <c r="S60" s="2">
        <f t="shared" si="12"/>
        <v>0</v>
      </c>
      <c r="T60" s="2">
        <f t="shared" si="13"/>
        <v>0</v>
      </c>
      <c r="U60" s="2">
        <f t="shared" si="3"/>
        <v>0</v>
      </c>
      <c r="V60" s="2">
        <f t="shared" si="4"/>
        <v>0</v>
      </c>
      <c r="W60" s="2">
        <f t="shared" si="5"/>
        <v>1</v>
      </c>
      <c r="X60" s="2">
        <f t="shared" si="6"/>
        <v>1</v>
      </c>
      <c r="Y60" s="2">
        <f t="shared" si="7"/>
        <v>1</v>
      </c>
      <c r="Z60" s="2">
        <f t="shared" si="8"/>
        <v>1</v>
      </c>
    </row>
    <row r="61" spans="2:26" ht="18">
      <c r="B61" s="73"/>
      <c r="C61" s="75"/>
      <c r="D61" s="42"/>
      <c r="E61" s="42"/>
      <c r="F61" s="43"/>
      <c r="G61" s="44" t="s">
        <v>4</v>
      </c>
      <c r="H61" s="45" t="s">
        <v>19</v>
      </c>
      <c r="I61" s="45" t="s">
        <v>19</v>
      </c>
      <c r="J61" s="45" t="s">
        <v>19</v>
      </c>
      <c r="K61" s="45" t="s">
        <v>19</v>
      </c>
      <c r="L61" s="46"/>
      <c r="M61" s="47">
        <f t="shared" si="9"/>
        <v>0</v>
      </c>
      <c r="N61" s="1">
        <f t="shared" si="0"/>
        <v>0.2</v>
      </c>
      <c r="O61" s="1">
        <f t="shared" si="10"/>
        <v>0</v>
      </c>
      <c r="P61" s="48">
        <f t="shared" si="11"/>
        <v>0</v>
      </c>
      <c r="Q61" s="2">
        <f t="shared" si="1"/>
        <v>0</v>
      </c>
      <c r="R61" s="2">
        <f t="shared" si="2"/>
        <v>0</v>
      </c>
      <c r="S61" s="2">
        <f t="shared" si="12"/>
        <v>0</v>
      </c>
      <c r="T61" s="2">
        <f t="shared" si="13"/>
        <v>0</v>
      </c>
      <c r="U61" s="2">
        <f t="shared" si="3"/>
        <v>0</v>
      </c>
      <c r="V61" s="2">
        <f t="shared" si="4"/>
        <v>0</v>
      </c>
      <c r="W61" s="2">
        <f t="shared" si="5"/>
        <v>1</v>
      </c>
      <c r="X61" s="2">
        <f t="shared" si="6"/>
        <v>1</v>
      </c>
      <c r="Y61" s="2">
        <f t="shared" si="7"/>
        <v>1</v>
      </c>
      <c r="Z61" s="2">
        <f t="shared" si="8"/>
        <v>1</v>
      </c>
    </row>
    <row r="62" spans="2:26" ht="18">
      <c r="B62" s="73"/>
      <c r="C62" s="75"/>
      <c r="D62" s="42"/>
      <c r="E62" s="42"/>
      <c r="F62" s="43"/>
      <c r="G62" s="44" t="s">
        <v>4</v>
      </c>
      <c r="H62" s="45" t="s">
        <v>19</v>
      </c>
      <c r="I62" s="45" t="s">
        <v>19</v>
      </c>
      <c r="J62" s="45" t="s">
        <v>19</v>
      </c>
      <c r="K62" s="45" t="s">
        <v>19</v>
      </c>
      <c r="L62" s="46"/>
      <c r="M62" s="47">
        <f t="shared" si="9"/>
        <v>0</v>
      </c>
      <c r="N62" s="1">
        <f t="shared" si="0"/>
        <v>0.2</v>
      </c>
      <c r="O62" s="1">
        <f t="shared" si="10"/>
        <v>0</v>
      </c>
      <c r="P62" s="48">
        <f t="shared" si="11"/>
        <v>0</v>
      </c>
      <c r="Q62" s="2">
        <f t="shared" si="1"/>
        <v>0</v>
      </c>
      <c r="R62" s="2">
        <f t="shared" si="2"/>
        <v>0</v>
      </c>
      <c r="S62" s="2">
        <f t="shared" si="12"/>
        <v>0</v>
      </c>
      <c r="T62" s="2">
        <f t="shared" si="13"/>
        <v>0</v>
      </c>
      <c r="U62" s="2">
        <f t="shared" si="3"/>
        <v>0</v>
      </c>
      <c r="V62" s="2">
        <f t="shared" si="4"/>
        <v>0</v>
      </c>
      <c r="W62" s="2">
        <f t="shared" si="5"/>
        <v>1</v>
      </c>
      <c r="X62" s="2">
        <f t="shared" si="6"/>
        <v>1</v>
      </c>
      <c r="Y62" s="2">
        <f t="shared" si="7"/>
        <v>1</v>
      </c>
      <c r="Z62" s="2">
        <f t="shared" si="8"/>
        <v>1</v>
      </c>
    </row>
    <row r="63" spans="2:26" ht="18">
      <c r="B63" s="73"/>
      <c r="C63" s="75"/>
      <c r="D63" s="42"/>
      <c r="E63" s="42"/>
      <c r="F63" s="43"/>
      <c r="G63" s="44" t="s">
        <v>4</v>
      </c>
      <c r="H63" s="45" t="s">
        <v>19</v>
      </c>
      <c r="I63" s="45" t="s">
        <v>19</v>
      </c>
      <c r="J63" s="45" t="s">
        <v>19</v>
      </c>
      <c r="K63" s="45" t="s">
        <v>19</v>
      </c>
      <c r="L63" s="46"/>
      <c r="M63" s="47">
        <f t="shared" si="9"/>
        <v>0</v>
      </c>
      <c r="N63" s="1">
        <f t="shared" si="0"/>
        <v>0.2</v>
      </c>
      <c r="O63" s="1">
        <f t="shared" si="10"/>
        <v>0</v>
      </c>
      <c r="P63" s="48">
        <f t="shared" si="11"/>
        <v>0</v>
      </c>
      <c r="Q63" s="2">
        <f t="shared" si="1"/>
        <v>0</v>
      </c>
      <c r="R63" s="2">
        <f t="shared" si="2"/>
        <v>0</v>
      </c>
      <c r="S63" s="2">
        <f t="shared" si="12"/>
        <v>0</v>
      </c>
      <c r="T63" s="2">
        <f t="shared" si="13"/>
        <v>0</v>
      </c>
      <c r="U63" s="2">
        <f t="shared" si="3"/>
        <v>0</v>
      </c>
      <c r="V63" s="2">
        <f t="shared" si="4"/>
        <v>0</v>
      </c>
      <c r="W63" s="2">
        <f t="shared" si="5"/>
        <v>1</v>
      </c>
      <c r="X63" s="2">
        <f t="shared" si="6"/>
        <v>1</v>
      </c>
      <c r="Y63" s="2">
        <f t="shared" si="7"/>
        <v>1</v>
      </c>
      <c r="Z63" s="2">
        <f t="shared" si="8"/>
        <v>1</v>
      </c>
    </row>
    <row r="64" spans="2:26" ht="18">
      <c r="B64" s="73"/>
      <c r="C64" s="75"/>
      <c r="D64" s="42"/>
      <c r="E64" s="42"/>
      <c r="F64" s="43"/>
      <c r="G64" s="44" t="s">
        <v>4</v>
      </c>
      <c r="H64" s="45" t="s">
        <v>19</v>
      </c>
      <c r="I64" s="45" t="s">
        <v>19</v>
      </c>
      <c r="J64" s="45" t="s">
        <v>19</v>
      </c>
      <c r="K64" s="45" t="s">
        <v>19</v>
      </c>
      <c r="L64" s="46"/>
      <c r="M64" s="47">
        <f t="shared" si="9"/>
        <v>0</v>
      </c>
      <c r="N64" s="1">
        <f t="shared" si="0"/>
        <v>0.2</v>
      </c>
      <c r="O64" s="1">
        <f t="shared" si="10"/>
        <v>0</v>
      </c>
      <c r="P64" s="48">
        <f t="shared" si="11"/>
        <v>0</v>
      </c>
      <c r="Q64" s="2">
        <f t="shared" si="1"/>
        <v>0</v>
      </c>
      <c r="R64" s="2">
        <f t="shared" si="2"/>
        <v>0</v>
      </c>
      <c r="S64" s="2">
        <f t="shared" si="12"/>
        <v>0</v>
      </c>
      <c r="T64" s="2">
        <f t="shared" si="13"/>
        <v>0</v>
      </c>
      <c r="U64" s="2">
        <f t="shared" si="3"/>
        <v>0</v>
      </c>
      <c r="V64" s="2">
        <f t="shared" si="4"/>
        <v>0</v>
      </c>
      <c r="W64" s="2">
        <f t="shared" si="5"/>
        <v>1</v>
      </c>
      <c r="X64" s="2">
        <f t="shared" si="6"/>
        <v>1</v>
      </c>
      <c r="Y64" s="2">
        <f t="shared" si="7"/>
        <v>1</v>
      </c>
      <c r="Z64" s="2">
        <f t="shared" si="8"/>
        <v>1</v>
      </c>
    </row>
    <row r="65" spans="2:26" ht="18">
      <c r="B65" s="73"/>
      <c r="C65" s="75"/>
      <c r="D65" s="42"/>
      <c r="E65" s="42"/>
      <c r="F65" s="43"/>
      <c r="G65" s="44" t="s">
        <v>4</v>
      </c>
      <c r="H65" s="45" t="s">
        <v>19</v>
      </c>
      <c r="I65" s="45" t="s">
        <v>19</v>
      </c>
      <c r="J65" s="45" t="s">
        <v>19</v>
      </c>
      <c r="K65" s="45" t="s">
        <v>19</v>
      </c>
      <c r="L65" s="46"/>
      <c r="M65" s="47">
        <f t="shared" si="9"/>
        <v>0</v>
      </c>
      <c r="N65" s="1">
        <f t="shared" si="0"/>
        <v>0.2</v>
      </c>
      <c r="O65" s="1">
        <f t="shared" si="10"/>
        <v>0</v>
      </c>
      <c r="P65" s="48">
        <f t="shared" si="11"/>
        <v>0</v>
      </c>
      <c r="Q65" s="2">
        <f t="shared" si="1"/>
        <v>0</v>
      </c>
      <c r="R65" s="2">
        <f t="shared" si="2"/>
        <v>0</v>
      </c>
      <c r="S65" s="2">
        <f t="shared" si="12"/>
        <v>0</v>
      </c>
      <c r="T65" s="2">
        <f t="shared" si="13"/>
        <v>0</v>
      </c>
      <c r="U65" s="2">
        <f t="shared" si="3"/>
        <v>0</v>
      </c>
      <c r="V65" s="2">
        <f t="shared" si="4"/>
        <v>0</v>
      </c>
      <c r="W65" s="2">
        <f t="shared" si="5"/>
        <v>1</v>
      </c>
      <c r="X65" s="2">
        <f t="shared" si="6"/>
        <v>1</v>
      </c>
      <c r="Y65" s="2">
        <f t="shared" si="7"/>
        <v>1</v>
      </c>
      <c r="Z65" s="2">
        <f t="shared" si="8"/>
        <v>1</v>
      </c>
    </row>
    <row r="66" spans="2:26" ht="18.600000000000001" thickBot="1">
      <c r="B66" s="74"/>
      <c r="C66" s="76"/>
      <c r="D66" s="52"/>
      <c r="E66" s="52"/>
      <c r="F66" s="53"/>
      <c r="G66" s="54" t="s">
        <v>4</v>
      </c>
      <c r="H66" s="55" t="s">
        <v>19</v>
      </c>
      <c r="I66" s="55" t="s">
        <v>19</v>
      </c>
      <c r="J66" s="55" t="s">
        <v>19</v>
      </c>
      <c r="K66" s="55" t="s">
        <v>19</v>
      </c>
      <c r="L66" s="56"/>
      <c r="M66" s="57">
        <f t="shared" si="9"/>
        <v>0</v>
      </c>
      <c r="N66" s="1">
        <f t="shared" si="0"/>
        <v>0.2</v>
      </c>
      <c r="O66" s="1">
        <f t="shared" si="10"/>
        <v>0</v>
      </c>
      <c r="P66" s="48">
        <f t="shared" si="11"/>
        <v>0</v>
      </c>
      <c r="Q66" s="2">
        <f t="shared" si="1"/>
        <v>0</v>
      </c>
      <c r="R66" s="2">
        <f t="shared" si="2"/>
        <v>0</v>
      </c>
      <c r="S66" s="2">
        <f t="shared" si="12"/>
        <v>0</v>
      </c>
      <c r="T66" s="2">
        <f t="shared" si="13"/>
        <v>0</v>
      </c>
      <c r="U66" s="2">
        <f t="shared" si="3"/>
        <v>0</v>
      </c>
      <c r="V66" s="2">
        <f t="shared" si="4"/>
        <v>0</v>
      </c>
      <c r="W66" s="2">
        <f t="shared" si="5"/>
        <v>1</v>
      </c>
      <c r="X66" s="2">
        <f t="shared" si="6"/>
        <v>1</v>
      </c>
      <c r="Y66" s="2">
        <f t="shared" si="7"/>
        <v>1</v>
      </c>
      <c r="Z66" s="2">
        <f t="shared" si="8"/>
        <v>1</v>
      </c>
    </row>
    <row r="67" spans="2:26" ht="15" thickBot="1">
      <c r="M67" s="58"/>
      <c r="P67" s="48"/>
      <c r="Q67" s="2"/>
      <c r="R67" s="2">
        <f t="shared" si="2"/>
        <v>0</v>
      </c>
    </row>
    <row r="68" spans="2:26">
      <c r="B68" s="71"/>
      <c r="C68" s="31"/>
      <c r="D68" s="80" t="s">
        <v>32</v>
      </c>
      <c r="E68" s="81"/>
      <c r="F68" s="59"/>
      <c r="G68" s="82" t="s">
        <v>33</v>
      </c>
      <c r="H68" s="80" t="s">
        <v>34</v>
      </c>
      <c r="I68" s="84"/>
      <c r="J68" s="84"/>
      <c r="K68" s="81"/>
      <c r="L68" s="59"/>
      <c r="M68" s="60"/>
      <c r="P68" s="48"/>
      <c r="Q68" s="2"/>
      <c r="R68" s="2">
        <f t="shared" si="2"/>
        <v>0</v>
      </c>
    </row>
    <row r="69" spans="2:26" ht="28.8">
      <c r="B69" s="72" t="s">
        <v>37</v>
      </c>
      <c r="C69" s="34" t="s">
        <v>38</v>
      </c>
      <c r="D69" s="62" t="s">
        <v>39</v>
      </c>
      <c r="E69" s="61" t="s">
        <v>40</v>
      </c>
      <c r="F69" s="61" t="s">
        <v>41</v>
      </c>
      <c r="G69" s="83"/>
      <c r="H69" s="63" t="s">
        <v>42</v>
      </c>
      <c r="I69" s="63" t="s">
        <v>43</v>
      </c>
      <c r="J69" s="63" t="s">
        <v>44</v>
      </c>
      <c r="K69" s="63" t="s">
        <v>45</v>
      </c>
      <c r="L69" s="61" t="s">
        <v>73</v>
      </c>
      <c r="M69" s="64" t="s">
        <v>74</v>
      </c>
      <c r="P69" s="48"/>
      <c r="Q69" s="2"/>
      <c r="R69" s="2" t="b">
        <f t="shared" si="2"/>
        <v>0</v>
      </c>
    </row>
    <row r="70" spans="2:26" ht="18">
      <c r="B70" s="73"/>
      <c r="C70" s="75"/>
      <c r="D70" s="42"/>
      <c r="E70" s="42"/>
      <c r="F70" s="43"/>
      <c r="G70" s="44" t="s">
        <v>4</v>
      </c>
      <c r="H70" s="45" t="s">
        <v>19</v>
      </c>
      <c r="I70" s="45" t="s">
        <v>19</v>
      </c>
      <c r="J70" s="45" t="s">
        <v>19</v>
      </c>
      <c r="K70" s="45" t="s">
        <v>19</v>
      </c>
      <c r="L70" s="46"/>
      <c r="M70" s="47">
        <f t="shared" ref="M70:M133" si="15">IF(G70=$P$4,R70*O70,R70*O70*2+5*F70/(100-M$10)/0.01/0.97)*(100-M$10)*0.01*0.97</f>
        <v>0</v>
      </c>
      <c r="N70" s="1">
        <f t="shared" ref="N70:N133" si="16">IF(P70&lt;$P$13,$P$13,P70)</f>
        <v>0.2</v>
      </c>
      <c r="O70" s="1">
        <f t="shared" si="10"/>
        <v>0</v>
      </c>
      <c r="P70" s="48">
        <f t="shared" si="11"/>
        <v>0</v>
      </c>
      <c r="Q70" s="2">
        <f t="shared" ref="Q70:Q133" si="17">D70*E70*F70*R70/1000000</f>
        <v>0</v>
      </c>
      <c r="R70" s="2">
        <f t="shared" si="2"/>
        <v>0</v>
      </c>
      <c r="S70" s="2">
        <f t="shared" ref="S70:S133" si="18">IF(N70=P$12,D70*E70*F70/1000000,0)</f>
        <v>0</v>
      </c>
      <c r="T70" s="2">
        <f t="shared" ref="T70:T133" si="19">IF(N70=P$11,D70*E70*F70/1000000,0)</f>
        <v>0</v>
      </c>
      <c r="U70" s="2">
        <f t="shared" ref="U70:U133" si="20">IF(OR(2=W70,2=X70,2=Y70,2=Z70),((D70*W70+D70*X70+E70*Y70+E70*Z70)*F70/2000),0)</f>
        <v>0</v>
      </c>
      <c r="V70" s="2">
        <f t="shared" ref="V70:V133" si="21">IF(AND(2&gt;W70,2&gt;X70,2&gt;Y70,2&gt;Z70),((D70*W70+D70*X70+E70*Y70+E70*Z70)*F70/1000),0)</f>
        <v>0</v>
      </c>
      <c r="W70" s="2">
        <f t="shared" ref="W70:W133" si="22">IF(OR(H70=P$8,H70=P$9),IF(OR(H70=P$9,I70=P$9,J70=P$9,K70=P$9),2,1),0)</f>
        <v>1</v>
      </c>
      <c r="X70" s="2">
        <f t="shared" ref="X70:X133" si="23">IF(OR(I70=P$8,I70=P$9),IF(OR(H70=P$9,I70=P$9,J70=P$9,K70=P$9),2,1),0)</f>
        <v>1</v>
      </c>
      <c r="Y70" s="2">
        <f t="shared" ref="Y70:Y133" si="24">IF(OR(J70=P$8,J70=P$9),IF(OR(H70=P$9,I70=P$9,J70=P$9,K70=P$9),2,1),0)</f>
        <v>1</v>
      </c>
      <c r="Z70" s="2">
        <f t="shared" ref="Z70:Z133" si="25">IF(OR(K70=P$8,K70=P$9),IF(OR(H70=P$9,I70=P$9,J70=P$9,K70=P$9),2,1),0)</f>
        <v>1</v>
      </c>
    </row>
    <row r="71" spans="2:26" ht="18">
      <c r="B71" s="73"/>
      <c r="C71" s="75"/>
      <c r="D71" s="42"/>
      <c r="E71" s="42"/>
      <c r="F71" s="43"/>
      <c r="G71" s="44" t="s">
        <v>4</v>
      </c>
      <c r="H71" s="45" t="s">
        <v>19</v>
      </c>
      <c r="I71" s="45" t="s">
        <v>19</v>
      </c>
      <c r="J71" s="45" t="s">
        <v>19</v>
      </c>
      <c r="K71" s="45" t="s">
        <v>19</v>
      </c>
      <c r="L71" s="46"/>
      <c r="M71" s="47">
        <f t="shared" si="15"/>
        <v>0</v>
      </c>
      <c r="N71" s="1">
        <f t="shared" si="16"/>
        <v>0.2</v>
      </c>
      <c r="O71" s="1">
        <f t="shared" si="10"/>
        <v>0</v>
      </c>
      <c r="P71" s="48">
        <f t="shared" si="11"/>
        <v>0</v>
      </c>
      <c r="Q71" s="2">
        <f t="shared" si="17"/>
        <v>0</v>
      </c>
      <c r="R71" s="2">
        <f t="shared" si="2"/>
        <v>0</v>
      </c>
      <c r="S71" s="2">
        <f t="shared" si="18"/>
        <v>0</v>
      </c>
      <c r="T71" s="2">
        <f t="shared" si="19"/>
        <v>0</v>
      </c>
      <c r="U71" s="2">
        <f t="shared" si="20"/>
        <v>0</v>
      </c>
      <c r="V71" s="2">
        <f t="shared" si="21"/>
        <v>0</v>
      </c>
      <c r="W71" s="2">
        <f t="shared" si="22"/>
        <v>1</v>
      </c>
      <c r="X71" s="2">
        <f t="shared" si="23"/>
        <v>1</v>
      </c>
      <c r="Y71" s="2">
        <f t="shared" si="24"/>
        <v>1</v>
      </c>
      <c r="Z71" s="2">
        <f t="shared" si="25"/>
        <v>1</v>
      </c>
    </row>
    <row r="72" spans="2:26" ht="18">
      <c r="B72" s="73"/>
      <c r="C72" s="75"/>
      <c r="D72" s="42"/>
      <c r="E72" s="42"/>
      <c r="F72" s="43"/>
      <c r="G72" s="44" t="s">
        <v>4</v>
      </c>
      <c r="H72" s="45" t="s">
        <v>19</v>
      </c>
      <c r="I72" s="45" t="s">
        <v>19</v>
      </c>
      <c r="J72" s="45" t="s">
        <v>19</v>
      </c>
      <c r="K72" s="45" t="s">
        <v>19</v>
      </c>
      <c r="L72" s="46"/>
      <c r="M72" s="47">
        <f t="shared" si="15"/>
        <v>0</v>
      </c>
      <c r="N72" s="1">
        <f t="shared" si="16"/>
        <v>0.2</v>
      </c>
      <c r="O72" s="1">
        <f t="shared" si="10"/>
        <v>0</v>
      </c>
      <c r="P72" s="48">
        <f t="shared" si="11"/>
        <v>0</v>
      </c>
      <c r="Q72" s="2">
        <f t="shared" si="17"/>
        <v>0</v>
      </c>
      <c r="R72" s="2">
        <f t="shared" si="2"/>
        <v>0</v>
      </c>
      <c r="S72" s="2">
        <f t="shared" si="18"/>
        <v>0</v>
      </c>
      <c r="T72" s="2">
        <f t="shared" si="19"/>
        <v>0</v>
      </c>
      <c r="U72" s="2">
        <f t="shared" si="20"/>
        <v>0</v>
      </c>
      <c r="V72" s="2">
        <f t="shared" si="21"/>
        <v>0</v>
      </c>
      <c r="W72" s="2">
        <f t="shared" si="22"/>
        <v>1</v>
      </c>
      <c r="X72" s="2">
        <f t="shared" si="23"/>
        <v>1</v>
      </c>
      <c r="Y72" s="2">
        <f t="shared" si="24"/>
        <v>1</v>
      </c>
      <c r="Z72" s="2">
        <f t="shared" si="25"/>
        <v>1</v>
      </c>
    </row>
    <row r="73" spans="2:26" ht="18">
      <c r="B73" s="73"/>
      <c r="C73" s="75"/>
      <c r="D73" s="42"/>
      <c r="E73" s="42"/>
      <c r="F73" s="43"/>
      <c r="G73" s="44" t="s">
        <v>4</v>
      </c>
      <c r="H73" s="45" t="s">
        <v>19</v>
      </c>
      <c r="I73" s="45" t="s">
        <v>19</v>
      </c>
      <c r="J73" s="45" t="s">
        <v>19</v>
      </c>
      <c r="K73" s="45" t="s">
        <v>19</v>
      </c>
      <c r="L73" s="46"/>
      <c r="M73" s="47">
        <f t="shared" si="15"/>
        <v>0</v>
      </c>
      <c r="N73" s="1">
        <f t="shared" si="16"/>
        <v>0.2</v>
      </c>
      <c r="O73" s="1">
        <f t="shared" si="10"/>
        <v>0</v>
      </c>
      <c r="P73" s="48">
        <f t="shared" si="11"/>
        <v>0</v>
      </c>
      <c r="Q73" s="2">
        <f t="shared" si="17"/>
        <v>0</v>
      </c>
      <c r="R73" s="2">
        <f t="shared" si="2"/>
        <v>0</v>
      </c>
      <c r="S73" s="2">
        <f t="shared" si="18"/>
        <v>0</v>
      </c>
      <c r="T73" s="2">
        <f t="shared" si="19"/>
        <v>0</v>
      </c>
      <c r="U73" s="2">
        <f t="shared" si="20"/>
        <v>0</v>
      </c>
      <c r="V73" s="2">
        <f t="shared" si="21"/>
        <v>0</v>
      </c>
      <c r="W73" s="2">
        <f t="shared" si="22"/>
        <v>1</v>
      </c>
      <c r="X73" s="2">
        <f t="shared" si="23"/>
        <v>1</v>
      </c>
      <c r="Y73" s="2">
        <f t="shared" si="24"/>
        <v>1</v>
      </c>
      <c r="Z73" s="2">
        <f t="shared" si="25"/>
        <v>1</v>
      </c>
    </row>
    <row r="74" spans="2:26" ht="18">
      <c r="B74" s="73"/>
      <c r="C74" s="75"/>
      <c r="D74" s="42"/>
      <c r="E74" s="42"/>
      <c r="F74" s="43"/>
      <c r="G74" s="44" t="s">
        <v>4</v>
      </c>
      <c r="H74" s="45" t="s">
        <v>19</v>
      </c>
      <c r="I74" s="45" t="s">
        <v>19</v>
      </c>
      <c r="J74" s="45" t="s">
        <v>19</v>
      </c>
      <c r="K74" s="45" t="s">
        <v>19</v>
      </c>
      <c r="L74" s="46"/>
      <c r="M74" s="47">
        <f t="shared" si="15"/>
        <v>0</v>
      </c>
      <c r="N74" s="1">
        <f t="shared" si="16"/>
        <v>0.2</v>
      </c>
      <c r="O74" s="1">
        <f t="shared" si="10"/>
        <v>0</v>
      </c>
      <c r="P74" s="48">
        <f t="shared" si="11"/>
        <v>0</v>
      </c>
      <c r="Q74" s="2">
        <f t="shared" si="17"/>
        <v>0</v>
      </c>
      <c r="R74" s="2">
        <f t="shared" si="2"/>
        <v>0</v>
      </c>
      <c r="S74" s="2">
        <f t="shared" si="18"/>
        <v>0</v>
      </c>
      <c r="T74" s="2">
        <f t="shared" si="19"/>
        <v>0</v>
      </c>
      <c r="U74" s="2">
        <f t="shared" si="20"/>
        <v>0</v>
      </c>
      <c r="V74" s="2">
        <f t="shared" si="21"/>
        <v>0</v>
      </c>
      <c r="W74" s="2">
        <f t="shared" si="22"/>
        <v>1</v>
      </c>
      <c r="X74" s="2">
        <f t="shared" si="23"/>
        <v>1</v>
      </c>
      <c r="Y74" s="2">
        <f t="shared" si="24"/>
        <v>1</v>
      </c>
      <c r="Z74" s="2">
        <f t="shared" si="25"/>
        <v>1</v>
      </c>
    </row>
    <row r="75" spans="2:26" ht="18">
      <c r="B75" s="73"/>
      <c r="C75" s="75"/>
      <c r="D75" s="42"/>
      <c r="E75" s="42"/>
      <c r="F75" s="43"/>
      <c r="G75" s="44" t="s">
        <v>4</v>
      </c>
      <c r="H75" s="45" t="s">
        <v>19</v>
      </c>
      <c r="I75" s="45" t="s">
        <v>19</v>
      </c>
      <c r="J75" s="45" t="s">
        <v>19</v>
      </c>
      <c r="K75" s="45" t="s">
        <v>19</v>
      </c>
      <c r="L75" s="46"/>
      <c r="M75" s="47">
        <f t="shared" si="15"/>
        <v>0</v>
      </c>
      <c r="N75" s="1">
        <f t="shared" si="16"/>
        <v>0.2</v>
      </c>
      <c r="O75" s="1">
        <f t="shared" si="10"/>
        <v>0</v>
      </c>
      <c r="P75" s="48">
        <f t="shared" si="11"/>
        <v>0</v>
      </c>
      <c r="Q75" s="2">
        <f t="shared" si="17"/>
        <v>0</v>
      </c>
      <c r="R75" s="2">
        <f t="shared" si="2"/>
        <v>0</v>
      </c>
      <c r="S75" s="2">
        <f t="shared" si="18"/>
        <v>0</v>
      </c>
      <c r="T75" s="2">
        <f t="shared" si="19"/>
        <v>0</v>
      </c>
      <c r="U75" s="2">
        <f t="shared" si="20"/>
        <v>0</v>
      </c>
      <c r="V75" s="2">
        <f t="shared" si="21"/>
        <v>0</v>
      </c>
      <c r="W75" s="2">
        <f t="shared" si="22"/>
        <v>1</v>
      </c>
      <c r="X75" s="2">
        <f t="shared" si="23"/>
        <v>1</v>
      </c>
      <c r="Y75" s="2">
        <f t="shared" si="24"/>
        <v>1</v>
      </c>
      <c r="Z75" s="2">
        <f t="shared" si="25"/>
        <v>1</v>
      </c>
    </row>
    <row r="76" spans="2:26" ht="18">
      <c r="B76" s="73"/>
      <c r="C76" s="75"/>
      <c r="D76" s="42"/>
      <c r="E76" s="42"/>
      <c r="F76" s="43"/>
      <c r="G76" s="44" t="s">
        <v>4</v>
      </c>
      <c r="H76" s="45" t="s">
        <v>19</v>
      </c>
      <c r="I76" s="45" t="s">
        <v>19</v>
      </c>
      <c r="J76" s="45" t="s">
        <v>19</v>
      </c>
      <c r="K76" s="45" t="s">
        <v>19</v>
      </c>
      <c r="L76" s="46"/>
      <c r="M76" s="47">
        <f t="shared" si="15"/>
        <v>0</v>
      </c>
      <c r="N76" s="1">
        <f t="shared" si="16"/>
        <v>0.2</v>
      </c>
      <c r="O76" s="1">
        <f t="shared" si="10"/>
        <v>0</v>
      </c>
      <c r="P76" s="48">
        <f t="shared" si="11"/>
        <v>0</v>
      </c>
      <c r="Q76" s="2">
        <f t="shared" si="17"/>
        <v>0</v>
      </c>
      <c r="R76" s="2">
        <f t="shared" si="2"/>
        <v>0</v>
      </c>
      <c r="S76" s="2">
        <f t="shared" si="18"/>
        <v>0</v>
      </c>
      <c r="T76" s="2">
        <f t="shared" si="19"/>
        <v>0</v>
      </c>
      <c r="U76" s="2">
        <f t="shared" si="20"/>
        <v>0</v>
      </c>
      <c r="V76" s="2">
        <f t="shared" si="21"/>
        <v>0</v>
      </c>
      <c r="W76" s="2">
        <f t="shared" si="22"/>
        <v>1</v>
      </c>
      <c r="X76" s="2">
        <f t="shared" si="23"/>
        <v>1</v>
      </c>
      <c r="Y76" s="2">
        <f t="shared" si="24"/>
        <v>1</v>
      </c>
      <c r="Z76" s="2">
        <f t="shared" si="25"/>
        <v>1</v>
      </c>
    </row>
    <row r="77" spans="2:26" ht="18">
      <c r="B77" s="73"/>
      <c r="C77" s="75"/>
      <c r="D77" s="42"/>
      <c r="E77" s="42"/>
      <c r="F77" s="43"/>
      <c r="G77" s="44" t="s">
        <v>4</v>
      </c>
      <c r="H77" s="45" t="s">
        <v>19</v>
      </c>
      <c r="I77" s="45" t="s">
        <v>19</v>
      </c>
      <c r="J77" s="45" t="s">
        <v>19</v>
      </c>
      <c r="K77" s="45" t="s">
        <v>19</v>
      </c>
      <c r="L77" s="46"/>
      <c r="M77" s="47">
        <f t="shared" si="15"/>
        <v>0</v>
      </c>
      <c r="N77" s="1">
        <f t="shared" si="16"/>
        <v>0.2</v>
      </c>
      <c r="O77" s="1">
        <f t="shared" si="10"/>
        <v>0</v>
      </c>
      <c r="P77" s="48">
        <f t="shared" si="11"/>
        <v>0</v>
      </c>
      <c r="Q77" s="2">
        <f t="shared" si="17"/>
        <v>0</v>
      </c>
      <c r="R77" s="2">
        <f t="shared" si="2"/>
        <v>0</v>
      </c>
      <c r="S77" s="2">
        <f t="shared" si="18"/>
        <v>0</v>
      </c>
      <c r="T77" s="2">
        <f t="shared" si="19"/>
        <v>0</v>
      </c>
      <c r="U77" s="2">
        <f t="shared" si="20"/>
        <v>0</v>
      </c>
      <c r="V77" s="2">
        <f t="shared" si="21"/>
        <v>0</v>
      </c>
      <c r="W77" s="2">
        <f t="shared" si="22"/>
        <v>1</v>
      </c>
      <c r="X77" s="2">
        <f t="shared" si="23"/>
        <v>1</v>
      </c>
      <c r="Y77" s="2">
        <f t="shared" si="24"/>
        <v>1</v>
      </c>
      <c r="Z77" s="2">
        <f t="shared" si="25"/>
        <v>1</v>
      </c>
    </row>
    <row r="78" spans="2:26" ht="18">
      <c r="B78" s="73"/>
      <c r="C78" s="75"/>
      <c r="D78" s="42"/>
      <c r="E78" s="42"/>
      <c r="F78" s="43"/>
      <c r="G78" s="44" t="s">
        <v>4</v>
      </c>
      <c r="H78" s="45" t="s">
        <v>19</v>
      </c>
      <c r="I78" s="45" t="s">
        <v>19</v>
      </c>
      <c r="J78" s="45" t="s">
        <v>19</v>
      </c>
      <c r="K78" s="45" t="s">
        <v>19</v>
      </c>
      <c r="L78" s="46"/>
      <c r="M78" s="47">
        <f t="shared" si="15"/>
        <v>0</v>
      </c>
      <c r="N78" s="1">
        <f t="shared" si="16"/>
        <v>0.2</v>
      </c>
      <c r="O78" s="1">
        <f t="shared" si="10"/>
        <v>0</v>
      </c>
      <c r="P78" s="48">
        <f t="shared" si="11"/>
        <v>0</v>
      </c>
      <c r="Q78" s="2">
        <f t="shared" si="17"/>
        <v>0</v>
      </c>
      <c r="R78" s="2">
        <f t="shared" ref="R78:R141" si="26">IF(C78=AD$14,AC$14,IF(C78=AD$15,AC$15,IF(C78=AD$16,AC$16,IF(C78=AD$17,AC$17,IF(C78=AD$18,AC$18,IF(C78=AD$19,AC$19,IF(C78=AD$20,AC$20,IF(C78=AD$21,AC$21,IF(C78=AD$22,AC$22,IF(C78=AD$23,AC$23,IF(C78=AD$24,AC$24,IF(C78=AD$25,AC$25,IF(C78=AD$26,AC$26,IF(C78=AD$27,AC$27,IF(C78=AD$28,AC$28,IF(C78=AD$29,AC$29,IF(C78=AD$30,AC$30,IF(C78=AD$31,AC$31,IF(C78=AD$32,AC$32,IF(C78=AD$33,AC$33,IF(C78=AD$34,AC$34,IF(C78=AD$35,AC$35,IF(C78=AD$36,AC$36,IF(C78=AD$37,AC$37,IF(C78=AD$38,AC$38,IF(C78=AD$39,AC$39,IF(C78=AD$40,AC$40,IF(C78=AD$41,AC$41,IF(C78=AD$42,AC$42,IF(C78=AD$43,AC$43))))))))))))))))))))))))))))))</f>
        <v>0</v>
      </c>
      <c r="S78" s="2">
        <f t="shared" si="18"/>
        <v>0</v>
      </c>
      <c r="T78" s="2">
        <f t="shared" si="19"/>
        <v>0</v>
      </c>
      <c r="U78" s="2">
        <f t="shared" si="20"/>
        <v>0</v>
      </c>
      <c r="V78" s="2">
        <f t="shared" si="21"/>
        <v>0</v>
      </c>
      <c r="W78" s="2">
        <f t="shared" si="22"/>
        <v>1</v>
      </c>
      <c r="X78" s="2">
        <f t="shared" si="23"/>
        <v>1</v>
      </c>
      <c r="Y78" s="2">
        <f t="shared" si="24"/>
        <v>1</v>
      </c>
      <c r="Z78" s="2">
        <f t="shared" si="25"/>
        <v>1</v>
      </c>
    </row>
    <row r="79" spans="2:26" ht="18">
      <c r="B79" s="73"/>
      <c r="C79" s="75"/>
      <c r="D79" s="42"/>
      <c r="E79" s="42"/>
      <c r="F79" s="43"/>
      <c r="G79" s="44" t="s">
        <v>4</v>
      </c>
      <c r="H79" s="45" t="s">
        <v>19</v>
      </c>
      <c r="I79" s="45" t="s">
        <v>19</v>
      </c>
      <c r="J79" s="45" t="s">
        <v>19</v>
      </c>
      <c r="K79" s="45" t="s">
        <v>19</v>
      </c>
      <c r="L79" s="46"/>
      <c r="M79" s="47">
        <f t="shared" si="15"/>
        <v>0</v>
      </c>
      <c r="N79" s="1">
        <f t="shared" si="16"/>
        <v>0.2</v>
      </c>
      <c r="O79" s="1">
        <f t="shared" ref="O79:O142" si="27">N79*F79</f>
        <v>0</v>
      </c>
      <c r="P79" s="48">
        <f t="shared" ref="P79:P142" si="28">D79*E79/1000000</f>
        <v>0</v>
      </c>
      <c r="Q79" s="2">
        <f t="shared" si="17"/>
        <v>0</v>
      </c>
      <c r="R79" s="2">
        <f t="shared" si="26"/>
        <v>0</v>
      </c>
      <c r="S79" s="2">
        <f t="shared" si="18"/>
        <v>0</v>
      </c>
      <c r="T79" s="2">
        <f t="shared" si="19"/>
        <v>0</v>
      </c>
      <c r="U79" s="2">
        <f t="shared" si="20"/>
        <v>0</v>
      </c>
      <c r="V79" s="2">
        <f t="shared" si="21"/>
        <v>0</v>
      </c>
      <c r="W79" s="2">
        <f t="shared" si="22"/>
        <v>1</v>
      </c>
      <c r="X79" s="2">
        <f t="shared" si="23"/>
        <v>1</v>
      </c>
      <c r="Y79" s="2">
        <f t="shared" si="24"/>
        <v>1</v>
      </c>
      <c r="Z79" s="2">
        <f t="shared" si="25"/>
        <v>1</v>
      </c>
    </row>
    <row r="80" spans="2:26" ht="18">
      <c r="B80" s="73"/>
      <c r="C80" s="75"/>
      <c r="D80" s="42"/>
      <c r="E80" s="42"/>
      <c r="F80" s="43"/>
      <c r="G80" s="44" t="s">
        <v>4</v>
      </c>
      <c r="H80" s="45" t="s">
        <v>19</v>
      </c>
      <c r="I80" s="45" t="s">
        <v>19</v>
      </c>
      <c r="J80" s="45" t="s">
        <v>19</v>
      </c>
      <c r="K80" s="45" t="s">
        <v>19</v>
      </c>
      <c r="L80" s="46"/>
      <c r="M80" s="47">
        <f t="shared" si="15"/>
        <v>0</v>
      </c>
      <c r="N80" s="1">
        <f t="shared" si="16"/>
        <v>0.2</v>
      </c>
      <c r="O80" s="1">
        <f t="shared" si="27"/>
        <v>0</v>
      </c>
      <c r="P80" s="48">
        <f t="shared" si="28"/>
        <v>0</v>
      </c>
      <c r="Q80" s="2">
        <f t="shared" si="17"/>
        <v>0</v>
      </c>
      <c r="R80" s="2">
        <f t="shared" si="26"/>
        <v>0</v>
      </c>
      <c r="S80" s="2">
        <f t="shared" si="18"/>
        <v>0</v>
      </c>
      <c r="T80" s="2">
        <f t="shared" si="19"/>
        <v>0</v>
      </c>
      <c r="U80" s="2">
        <f t="shared" si="20"/>
        <v>0</v>
      </c>
      <c r="V80" s="2">
        <f t="shared" si="21"/>
        <v>0</v>
      </c>
      <c r="W80" s="2">
        <f t="shared" si="22"/>
        <v>1</v>
      </c>
      <c r="X80" s="2">
        <f t="shared" si="23"/>
        <v>1</v>
      </c>
      <c r="Y80" s="2">
        <f t="shared" si="24"/>
        <v>1</v>
      </c>
      <c r="Z80" s="2">
        <f t="shared" si="25"/>
        <v>1</v>
      </c>
    </row>
    <row r="81" spans="2:26" ht="18">
      <c r="B81" s="73"/>
      <c r="C81" s="75"/>
      <c r="D81" s="42"/>
      <c r="E81" s="42"/>
      <c r="F81" s="43"/>
      <c r="G81" s="44" t="s">
        <v>4</v>
      </c>
      <c r="H81" s="45" t="s">
        <v>19</v>
      </c>
      <c r="I81" s="45" t="s">
        <v>19</v>
      </c>
      <c r="J81" s="45" t="s">
        <v>19</v>
      </c>
      <c r="K81" s="45" t="s">
        <v>19</v>
      </c>
      <c r="L81" s="46"/>
      <c r="M81" s="47">
        <f t="shared" si="15"/>
        <v>0</v>
      </c>
      <c r="N81" s="1">
        <f t="shared" si="16"/>
        <v>0.2</v>
      </c>
      <c r="O81" s="1">
        <f t="shared" si="27"/>
        <v>0</v>
      </c>
      <c r="P81" s="48">
        <f t="shared" si="28"/>
        <v>0</v>
      </c>
      <c r="Q81" s="2">
        <f t="shared" si="17"/>
        <v>0</v>
      </c>
      <c r="R81" s="2">
        <f t="shared" si="26"/>
        <v>0</v>
      </c>
      <c r="S81" s="2">
        <f t="shared" si="18"/>
        <v>0</v>
      </c>
      <c r="T81" s="2">
        <f t="shared" si="19"/>
        <v>0</v>
      </c>
      <c r="U81" s="2">
        <f t="shared" si="20"/>
        <v>0</v>
      </c>
      <c r="V81" s="2">
        <f t="shared" si="21"/>
        <v>0</v>
      </c>
      <c r="W81" s="2">
        <f t="shared" si="22"/>
        <v>1</v>
      </c>
      <c r="X81" s="2">
        <f t="shared" si="23"/>
        <v>1</v>
      </c>
      <c r="Y81" s="2">
        <f t="shared" si="24"/>
        <v>1</v>
      </c>
      <c r="Z81" s="2">
        <f t="shared" si="25"/>
        <v>1</v>
      </c>
    </row>
    <row r="82" spans="2:26" ht="18">
      <c r="B82" s="73"/>
      <c r="C82" s="75"/>
      <c r="D82" s="42"/>
      <c r="E82" s="42"/>
      <c r="F82" s="43"/>
      <c r="G82" s="44" t="s">
        <v>4</v>
      </c>
      <c r="H82" s="45" t="s">
        <v>19</v>
      </c>
      <c r="I82" s="45" t="s">
        <v>19</v>
      </c>
      <c r="J82" s="45" t="s">
        <v>19</v>
      </c>
      <c r="K82" s="45" t="s">
        <v>19</v>
      </c>
      <c r="L82" s="46"/>
      <c r="M82" s="47">
        <f t="shared" si="15"/>
        <v>0</v>
      </c>
      <c r="N82" s="1">
        <f t="shared" si="16"/>
        <v>0.2</v>
      </c>
      <c r="O82" s="1">
        <f t="shared" si="27"/>
        <v>0</v>
      </c>
      <c r="P82" s="48">
        <f t="shared" si="28"/>
        <v>0</v>
      </c>
      <c r="Q82" s="2">
        <f t="shared" si="17"/>
        <v>0</v>
      </c>
      <c r="R82" s="2">
        <f t="shared" si="26"/>
        <v>0</v>
      </c>
      <c r="S82" s="2">
        <f t="shared" si="18"/>
        <v>0</v>
      </c>
      <c r="T82" s="2">
        <f t="shared" si="19"/>
        <v>0</v>
      </c>
      <c r="U82" s="2">
        <f t="shared" si="20"/>
        <v>0</v>
      </c>
      <c r="V82" s="2">
        <f t="shared" si="21"/>
        <v>0</v>
      </c>
      <c r="W82" s="2">
        <f t="shared" si="22"/>
        <v>1</v>
      </c>
      <c r="X82" s="2">
        <f t="shared" si="23"/>
        <v>1</v>
      </c>
      <c r="Y82" s="2">
        <f t="shared" si="24"/>
        <v>1</v>
      </c>
      <c r="Z82" s="2">
        <f t="shared" si="25"/>
        <v>1</v>
      </c>
    </row>
    <row r="83" spans="2:26" ht="18">
      <c r="B83" s="73"/>
      <c r="C83" s="75"/>
      <c r="D83" s="42"/>
      <c r="E83" s="42"/>
      <c r="F83" s="43"/>
      <c r="G83" s="44" t="s">
        <v>4</v>
      </c>
      <c r="H83" s="45" t="s">
        <v>19</v>
      </c>
      <c r="I83" s="45" t="s">
        <v>19</v>
      </c>
      <c r="J83" s="45" t="s">
        <v>19</v>
      </c>
      <c r="K83" s="45" t="s">
        <v>19</v>
      </c>
      <c r="L83" s="46"/>
      <c r="M83" s="47">
        <f t="shared" si="15"/>
        <v>0</v>
      </c>
      <c r="N83" s="1">
        <f t="shared" si="16"/>
        <v>0.2</v>
      </c>
      <c r="O83" s="1">
        <f t="shared" si="27"/>
        <v>0</v>
      </c>
      <c r="P83" s="48">
        <f t="shared" si="28"/>
        <v>0</v>
      </c>
      <c r="Q83" s="2">
        <f t="shared" si="17"/>
        <v>0</v>
      </c>
      <c r="R83" s="2">
        <f t="shared" si="26"/>
        <v>0</v>
      </c>
      <c r="S83" s="2">
        <f t="shared" si="18"/>
        <v>0</v>
      </c>
      <c r="T83" s="2">
        <f t="shared" si="19"/>
        <v>0</v>
      </c>
      <c r="U83" s="2">
        <f t="shared" si="20"/>
        <v>0</v>
      </c>
      <c r="V83" s="2">
        <f t="shared" si="21"/>
        <v>0</v>
      </c>
      <c r="W83" s="2">
        <f t="shared" si="22"/>
        <v>1</v>
      </c>
      <c r="X83" s="2">
        <f t="shared" si="23"/>
        <v>1</v>
      </c>
      <c r="Y83" s="2">
        <f t="shared" si="24"/>
        <v>1</v>
      </c>
      <c r="Z83" s="2">
        <f t="shared" si="25"/>
        <v>1</v>
      </c>
    </row>
    <row r="84" spans="2:26" ht="18">
      <c r="B84" s="73"/>
      <c r="C84" s="75"/>
      <c r="D84" s="42"/>
      <c r="E84" s="42"/>
      <c r="F84" s="43"/>
      <c r="G84" s="44" t="s">
        <v>4</v>
      </c>
      <c r="H84" s="45" t="s">
        <v>19</v>
      </c>
      <c r="I84" s="45" t="s">
        <v>19</v>
      </c>
      <c r="J84" s="45" t="s">
        <v>19</v>
      </c>
      <c r="K84" s="45" t="s">
        <v>19</v>
      </c>
      <c r="L84" s="46"/>
      <c r="M84" s="47">
        <f t="shared" si="15"/>
        <v>0</v>
      </c>
      <c r="N84" s="1">
        <f t="shared" si="16"/>
        <v>0.2</v>
      </c>
      <c r="O84" s="1">
        <f t="shared" si="27"/>
        <v>0</v>
      </c>
      <c r="P84" s="48">
        <f t="shared" si="28"/>
        <v>0</v>
      </c>
      <c r="Q84" s="2">
        <f t="shared" si="17"/>
        <v>0</v>
      </c>
      <c r="R84" s="2">
        <f t="shared" si="26"/>
        <v>0</v>
      </c>
      <c r="S84" s="2">
        <f t="shared" si="18"/>
        <v>0</v>
      </c>
      <c r="T84" s="2">
        <f t="shared" si="19"/>
        <v>0</v>
      </c>
      <c r="U84" s="2">
        <f t="shared" si="20"/>
        <v>0</v>
      </c>
      <c r="V84" s="2">
        <f t="shared" si="21"/>
        <v>0</v>
      </c>
      <c r="W84" s="2">
        <f t="shared" si="22"/>
        <v>1</v>
      </c>
      <c r="X84" s="2">
        <f t="shared" si="23"/>
        <v>1</v>
      </c>
      <c r="Y84" s="2">
        <f t="shared" si="24"/>
        <v>1</v>
      </c>
      <c r="Z84" s="2">
        <f t="shared" si="25"/>
        <v>1</v>
      </c>
    </row>
    <row r="85" spans="2:26" ht="18">
      <c r="B85" s="73"/>
      <c r="C85" s="75"/>
      <c r="D85" s="42"/>
      <c r="E85" s="42"/>
      <c r="F85" s="43"/>
      <c r="G85" s="44" t="s">
        <v>4</v>
      </c>
      <c r="H85" s="45" t="s">
        <v>19</v>
      </c>
      <c r="I85" s="45" t="s">
        <v>19</v>
      </c>
      <c r="J85" s="45" t="s">
        <v>19</v>
      </c>
      <c r="K85" s="45" t="s">
        <v>19</v>
      </c>
      <c r="L85" s="46"/>
      <c r="M85" s="47">
        <f t="shared" si="15"/>
        <v>0</v>
      </c>
      <c r="N85" s="1">
        <f t="shared" si="16"/>
        <v>0.2</v>
      </c>
      <c r="O85" s="1">
        <f t="shared" si="27"/>
        <v>0</v>
      </c>
      <c r="P85" s="48">
        <f t="shared" si="28"/>
        <v>0</v>
      </c>
      <c r="Q85" s="2">
        <f t="shared" si="17"/>
        <v>0</v>
      </c>
      <c r="R85" s="2">
        <f t="shared" si="26"/>
        <v>0</v>
      </c>
      <c r="S85" s="2">
        <f t="shared" si="18"/>
        <v>0</v>
      </c>
      <c r="T85" s="2">
        <f t="shared" si="19"/>
        <v>0</v>
      </c>
      <c r="U85" s="2">
        <f t="shared" si="20"/>
        <v>0</v>
      </c>
      <c r="V85" s="2">
        <f t="shared" si="21"/>
        <v>0</v>
      </c>
      <c r="W85" s="2">
        <f t="shared" si="22"/>
        <v>1</v>
      </c>
      <c r="X85" s="2">
        <f t="shared" si="23"/>
        <v>1</v>
      </c>
      <c r="Y85" s="2">
        <f t="shared" si="24"/>
        <v>1</v>
      </c>
      <c r="Z85" s="2">
        <f t="shared" si="25"/>
        <v>1</v>
      </c>
    </row>
    <row r="86" spans="2:26" ht="18">
      <c r="B86" s="73"/>
      <c r="C86" s="75"/>
      <c r="D86" s="42"/>
      <c r="E86" s="42"/>
      <c r="F86" s="43"/>
      <c r="G86" s="44" t="s">
        <v>4</v>
      </c>
      <c r="H86" s="45" t="s">
        <v>19</v>
      </c>
      <c r="I86" s="45" t="s">
        <v>19</v>
      </c>
      <c r="J86" s="45" t="s">
        <v>19</v>
      </c>
      <c r="K86" s="45" t="s">
        <v>19</v>
      </c>
      <c r="L86" s="46"/>
      <c r="M86" s="47">
        <f t="shared" si="15"/>
        <v>0</v>
      </c>
      <c r="N86" s="1">
        <f t="shared" si="16"/>
        <v>0.2</v>
      </c>
      <c r="O86" s="1">
        <f t="shared" si="27"/>
        <v>0</v>
      </c>
      <c r="P86" s="48">
        <f t="shared" si="28"/>
        <v>0</v>
      </c>
      <c r="Q86" s="2">
        <f t="shared" si="17"/>
        <v>0</v>
      </c>
      <c r="R86" s="2">
        <f t="shared" si="26"/>
        <v>0</v>
      </c>
      <c r="S86" s="2">
        <f t="shared" si="18"/>
        <v>0</v>
      </c>
      <c r="T86" s="2">
        <f t="shared" si="19"/>
        <v>0</v>
      </c>
      <c r="U86" s="2">
        <f t="shared" si="20"/>
        <v>0</v>
      </c>
      <c r="V86" s="2">
        <f t="shared" si="21"/>
        <v>0</v>
      </c>
      <c r="W86" s="2">
        <f t="shared" si="22"/>
        <v>1</v>
      </c>
      <c r="X86" s="2">
        <f t="shared" si="23"/>
        <v>1</v>
      </c>
      <c r="Y86" s="2">
        <f t="shared" si="24"/>
        <v>1</v>
      </c>
      <c r="Z86" s="2">
        <f t="shared" si="25"/>
        <v>1</v>
      </c>
    </row>
    <row r="87" spans="2:26" ht="18">
      <c r="B87" s="73"/>
      <c r="C87" s="75"/>
      <c r="D87" s="42"/>
      <c r="E87" s="42"/>
      <c r="F87" s="43"/>
      <c r="G87" s="44" t="s">
        <v>4</v>
      </c>
      <c r="H87" s="45" t="s">
        <v>19</v>
      </c>
      <c r="I87" s="45" t="s">
        <v>19</v>
      </c>
      <c r="J87" s="45" t="s">
        <v>19</v>
      </c>
      <c r="K87" s="45" t="s">
        <v>19</v>
      </c>
      <c r="L87" s="46"/>
      <c r="M87" s="47">
        <f t="shared" si="15"/>
        <v>0</v>
      </c>
      <c r="N87" s="1">
        <f t="shared" si="16"/>
        <v>0.2</v>
      </c>
      <c r="O87" s="1">
        <f t="shared" si="27"/>
        <v>0</v>
      </c>
      <c r="P87" s="48">
        <f t="shared" si="28"/>
        <v>0</v>
      </c>
      <c r="Q87" s="2">
        <f t="shared" si="17"/>
        <v>0</v>
      </c>
      <c r="R87" s="2">
        <f t="shared" si="26"/>
        <v>0</v>
      </c>
      <c r="S87" s="2">
        <f t="shared" si="18"/>
        <v>0</v>
      </c>
      <c r="T87" s="2">
        <f t="shared" si="19"/>
        <v>0</v>
      </c>
      <c r="U87" s="2">
        <f t="shared" si="20"/>
        <v>0</v>
      </c>
      <c r="V87" s="2">
        <f t="shared" si="21"/>
        <v>0</v>
      </c>
      <c r="W87" s="2">
        <f t="shared" si="22"/>
        <v>1</v>
      </c>
      <c r="X87" s="2">
        <f t="shared" si="23"/>
        <v>1</v>
      </c>
      <c r="Y87" s="2">
        <f t="shared" si="24"/>
        <v>1</v>
      </c>
      <c r="Z87" s="2">
        <f t="shared" si="25"/>
        <v>1</v>
      </c>
    </row>
    <row r="88" spans="2:26" ht="18">
      <c r="B88" s="73"/>
      <c r="C88" s="75"/>
      <c r="D88" s="42"/>
      <c r="E88" s="42"/>
      <c r="F88" s="43"/>
      <c r="G88" s="44" t="s">
        <v>4</v>
      </c>
      <c r="H88" s="45" t="s">
        <v>19</v>
      </c>
      <c r="I88" s="45" t="s">
        <v>19</v>
      </c>
      <c r="J88" s="45" t="s">
        <v>19</v>
      </c>
      <c r="K88" s="45" t="s">
        <v>19</v>
      </c>
      <c r="L88" s="46"/>
      <c r="M88" s="47">
        <f t="shared" si="15"/>
        <v>0</v>
      </c>
      <c r="N88" s="1">
        <f t="shared" si="16"/>
        <v>0.2</v>
      </c>
      <c r="O88" s="1">
        <f t="shared" si="27"/>
        <v>0</v>
      </c>
      <c r="P88" s="48">
        <f t="shared" si="28"/>
        <v>0</v>
      </c>
      <c r="Q88" s="2">
        <f t="shared" si="17"/>
        <v>0</v>
      </c>
      <c r="R88" s="2">
        <f t="shared" si="26"/>
        <v>0</v>
      </c>
      <c r="S88" s="2">
        <f t="shared" si="18"/>
        <v>0</v>
      </c>
      <c r="T88" s="2">
        <f t="shared" si="19"/>
        <v>0</v>
      </c>
      <c r="U88" s="2">
        <f t="shared" si="20"/>
        <v>0</v>
      </c>
      <c r="V88" s="2">
        <f t="shared" si="21"/>
        <v>0</v>
      </c>
      <c r="W88" s="2">
        <f t="shared" si="22"/>
        <v>1</v>
      </c>
      <c r="X88" s="2">
        <f t="shared" si="23"/>
        <v>1</v>
      </c>
      <c r="Y88" s="2">
        <f t="shared" si="24"/>
        <v>1</v>
      </c>
      <c r="Z88" s="2">
        <f t="shared" si="25"/>
        <v>1</v>
      </c>
    </row>
    <row r="89" spans="2:26" ht="18">
      <c r="B89" s="73"/>
      <c r="C89" s="75"/>
      <c r="D89" s="42"/>
      <c r="E89" s="42"/>
      <c r="F89" s="43"/>
      <c r="G89" s="44" t="s">
        <v>4</v>
      </c>
      <c r="H89" s="45" t="s">
        <v>19</v>
      </c>
      <c r="I89" s="45" t="s">
        <v>19</v>
      </c>
      <c r="J89" s="45" t="s">
        <v>19</v>
      </c>
      <c r="K89" s="45" t="s">
        <v>19</v>
      </c>
      <c r="L89" s="46"/>
      <c r="M89" s="47">
        <f t="shared" si="15"/>
        <v>0</v>
      </c>
      <c r="N89" s="1">
        <f t="shared" si="16"/>
        <v>0.2</v>
      </c>
      <c r="O89" s="1">
        <f t="shared" si="27"/>
        <v>0</v>
      </c>
      <c r="P89" s="48">
        <f t="shared" si="28"/>
        <v>0</v>
      </c>
      <c r="Q89" s="2">
        <f t="shared" si="17"/>
        <v>0</v>
      </c>
      <c r="R89" s="2">
        <f t="shared" si="26"/>
        <v>0</v>
      </c>
      <c r="S89" s="2">
        <f t="shared" si="18"/>
        <v>0</v>
      </c>
      <c r="T89" s="2">
        <f t="shared" si="19"/>
        <v>0</v>
      </c>
      <c r="U89" s="2">
        <f t="shared" si="20"/>
        <v>0</v>
      </c>
      <c r="V89" s="2">
        <f t="shared" si="21"/>
        <v>0</v>
      </c>
      <c r="W89" s="2">
        <f t="shared" si="22"/>
        <v>1</v>
      </c>
      <c r="X89" s="2">
        <f t="shared" si="23"/>
        <v>1</v>
      </c>
      <c r="Y89" s="2">
        <f t="shared" si="24"/>
        <v>1</v>
      </c>
      <c r="Z89" s="2">
        <f t="shared" si="25"/>
        <v>1</v>
      </c>
    </row>
    <row r="90" spans="2:26" ht="18">
      <c r="B90" s="73"/>
      <c r="C90" s="75"/>
      <c r="D90" s="42"/>
      <c r="E90" s="42"/>
      <c r="F90" s="43"/>
      <c r="G90" s="44" t="s">
        <v>4</v>
      </c>
      <c r="H90" s="45" t="s">
        <v>19</v>
      </c>
      <c r="I90" s="45" t="s">
        <v>19</v>
      </c>
      <c r="J90" s="45" t="s">
        <v>19</v>
      </c>
      <c r="K90" s="45" t="s">
        <v>19</v>
      </c>
      <c r="L90" s="46"/>
      <c r="M90" s="47">
        <f t="shared" si="15"/>
        <v>0</v>
      </c>
      <c r="N90" s="1">
        <f t="shared" si="16"/>
        <v>0.2</v>
      </c>
      <c r="O90" s="1">
        <f t="shared" si="27"/>
        <v>0</v>
      </c>
      <c r="P90" s="48">
        <f t="shared" si="28"/>
        <v>0</v>
      </c>
      <c r="Q90" s="2">
        <f t="shared" si="17"/>
        <v>0</v>
      </c>
      <c r="R90" s="2">
        <f t="shared" si="26"/>
        <v>0</v>
      </c>
      <c r="S90" s="2">
        <f t="shared" si="18"/>
        <v>0</v>
      </c>
      <c r="T90" s="2">
        <f t="shared" si="19"/>
        <v>0</v>
      </c>
      <c r="U90" s="2">
        <f t="shared" si="20"/>
        <v>0</v>
      </c>
      <c r="V90" s="2">
        <f t="shared" si="21"/>
        <v>0</v>
      </c>
      <c r="W90" s="2">
        <f t="shared" si="22"/>
        <v>1</v>
      </c>
      <c r="X90" s="2">
        <f t="shared" si="23"/>
        <v>1</v>
      </c>
      <c r="Y90" s="2">
        <f t="shared" si="24"/>
        <v>1</v>
      </c>
      <c r="Z90" s="2">
        <f t="shared" si="25"/>
        <v>1</v>
      </c>
    </row>
    <row r="91" spans="2:26" ht="18">
      <c r="B91" s="73"/>
      <c r="C91" s="75"/>
      <c r="D91" s="42"/>
      <c r="E91" s="42"/>
      <c r="F91" s="43"/>
      <c r="G91" s="44" t="s">
        <v>4</v>
      </c>
      <c r="H91" s="45" t="s">
        <v>19</v>
      </c>
      <c r="I91" s="45" t="s">
        <v>19</v>
      </c>
      <c r="J91" s="45" t="s">
        <v>19</v>
      </c>
      <c r="K91" s="45" t="s">
        <v>19</v>
      </c>
      <c r="L91" s="46"/>
      <c r="M91" s="47">
        <f t="shared" si="15"/>
        <v>0</v>
      </c>
      <c r="N91" s="1">
        <f t="shared" si="16"/>
        <v>0.2</v>
      </c>
      <c r="O91" s="1">
        <f t="shared" si="27"/>
        <v>0</v>
      </c>
      <c r="P91" s="48">
        <f t="shared" si="28"/>
        <v>0</v>
      </c>
      <c r="Q91" s="2">
        <f t="shared" si="17"/>
        <v>0</v>
      </c>
      <c r="R91" s="2">
        <f t="shared" si="26"/>
        <v>0</v>
      </c>
      <c r="S91" s="2">
        <f t="shared" si="18"/>
        <v>0</v>
      </c>
      <c r="T91" s="2">
        <f t="shared" si="19"/>
        <v>0</v>
      </c>
      <c r="U91" s="2">
        <f t="shared" si="20"/>
        <v>0</v>
      </c>
      <c r="V91" s="2">
        <f t="shared" si="21"/>
        <v>0</v>
      </c>
      <c r="W91" s="2">
        <f t="shared" si="22"/>
        <v>1</v>
      </c>
      <c r="X91" s="2">
        <f t="shared" si="23"/>
        <v>1</v>
      </c>
      <c r="Y91" s="2">
        <f t="shared" si="24"/>
        <v>1</v>
      </c>
      <c r="Z91" s="2">
        <f t="shared" si="25"/>
        <v>1</v>
      </c>
    </row>
    <row r="92" spans="2:26" ht="18">
      <c r="B92" s="73"/>
      <c r="C92" s="75"/>
      <c r="D92" s="42"/>
      <c r="E92" s="42"/>
      <c r="F92" s="43"/>
      <c r="G92" s="44" t="s">
        <v>4</v>
      </c>
      <c r="H92" s="45" t="s">
        <v>19</v>
      </c>
      <c r="I92" s="45" t="s">
        <v>19</v>
      </c>
      <c r="J92" s="45" t="s">
        <v>19</v>
      </c>
      <c r="K92" s="45" t="s">
        <v>19</v>
      </c>
      <c r="L92" s="46"/>
      <c r="M92" s="47">
        <f t="shared" si="15"/>
        <v>0</v>
      </c>
      <c r="N92" s="1">
        <f t="shared" si="16"/>
        <v>0.2</v>
      </c>
      <c r="O92" s="1">
        <f t="shared" si="27"/>
        <v>0</v>
      </c>
      <c r="P92" s="48">
        <f t="shared" si="28"/>
        <v>0</v>
      </c>
      <c r="Q92" s="2">
        <f t="shared" si="17"/>
        <v>0</v>
      </c>
      <c r="R92" s="2">
        <f t="shared" si="26"/>
        <v>0</v>
      </c>
      <c r="S92" s="2">
        <f t="shared" si="18"/>
        <v>0</v>
      </c>
      <c r="T92" s="2">
        <f t="shared" si="19"/>
        <v>0</v>
      </c>
      <c r="U92" s="2">
        <f t="shared" si="20"/>
        <v>0</v>
      </c>
      <c r="V92" s="2">
        <f t="shared" si="21"/>
        <v>0</v>
      </c>
      <c r="W92" s="2">
        <f t="shared" si="22"/>
        <v>1</v>
      </c>
      <c r="X92" s="2">
        <f t="shared" si="23"/>
        <v>1</v>
      </c>
      <c r="Y92" s="2">
        <f t="shared" si="24"/>
        <v>1</v>
      </c>
      <c r="Z92" s="2">
        <f t="shared" si="25"/>
        <v>1</v>
      </c>
    </row>
    <row r="93" spans="2:26" ht="18">
      <c r="B93" s="73"/>
      <c r="C93" s="75"/>
      <c r="D93" s="42"/>
      <c r="E93" s="42"/>
      <c r="F93" s="43"/>
      <c r="G93" s="44" t="s">
        <v>4</v>
      </c>
      <c r="H93" s="45" t="s">
        <v>19</v>
      </c>
      <c r="I93" s="45" t="s">
        <v>19</v>
      </c>
      <c r="J93" s="45" t="s">
        <v>19</v>
      </c>
      <c r="K93" s="45" t="s">
        <v>19</v>
      </c>
      <c r="L93" s="46"/>
      <c r="M93" s="47">
        <f t="shared" si="15"/>
        <v>0</v>
      </c>
      <c r="N93" s="1">
        <f t="shared" si="16"/>
        <v>0.2</v>
      </c>
      <c r="O93" s="1">
        <f t="shared" si="27"/>
        <v>0</v>
      </c>
      <c r="P93" s="48">
        <f t="shared" si="28"/>
        <v>0</v>
      </c>
      <c r="Q93" s="2">
        <f t="shared" si="17"/>
        <v>0</v>
      </c>
      <c r="R93" s="2">
        <f t="shared" si="26"/>
        <v>0</v>
      </c>
      <c r="S93" s="2">
        <f t="shared" si="18"/>
        <v>0</v>
      </c>
      <c r="T93" s="2">
        <f t="shared" si="19"/>
        <v>0</v>
      </c>
      <c r="U93" s="2">
        <f t="shared" si="20"/>
        <v>0</v>
      </c>
      <c r="V93" s="2">
        <f t="shared" si="21"/>
        <v>0</v>
      </c>
      <c r="W93" s="2">
        <f t="shared" si="22"/>
        <v>1</v>
      </c>
      <c r="X93" s="2">
        <f t="shared" si="23"/>
        <v>1</v>
      </c>
      <c r="Y93" s="2">
        <f t="shared" si="24"/>
        <v>1</v>
      </c>
      <c r="Z93" s="2">
        <f t="shared" si="25"/>
        <v>1</v>
      </c>
    </row>
    <row r="94" spans="2:26" ht="18">
      <c r="B94" s="73"/>
      <c r="C94" s="75"/>
      <c r="D94" s="42"/>
      <c r="E94" s="42"/>
      <c r="F94" s="43"/>
      <c r="G94" s="44" t="s">
        <v>4</v>
      </c>
      <c r="H94" s="45" t="s">
        <v>19</v>
      </c>
      <c r="I94" s="45" t="s">
        <v>19</v>
      </c>
      <c r="J94" s="45" t="s">
        <v>19</v>
      </c>
      <c r="K94" s="45" t="s">
        <v>19</v>
      </c>
      <c r="L94" s="46"/>
      <c r="M94" s="47">
        <f t="shared" si="15"/>
        <v>0</v>
      </c>
      <c r="N94" s="1">
        <f t="shared" si="16"/>
        <v>0.2</v>
      </c>
      <c r="O94" s="1">
        <f t="shared" si="27"/>
        <v>0</v>
      </c>
      <c r="P94" s="48">
        <f t="shared" si="28"/>
        <v>0</v>
      </c>
      <c r="Q94" s="2">
        <f t="shared" si="17"/>
        <v>0</v>
      </c>
      <c r="R94" s="2">
        <f t="shared" si="26"/>
        <v>0</v>
      </c>
      <c r="S94" s="2">
        <f t="shared" si="18"/>
        <v>0</v>
      </c>
      <c r="T94" s="2">
        <f t="shared" si="19"/>
        <v>0</v>
      </c>
      <c r="U94" s="2">
        <f t="shared" si="20"/>
        <v>0</v>
      </c>
      <c r="V94" s="2">
        <f t="shared" si="21"/>
        <v>0</v>
      </c>
      <c r="W94" s="2">
        <f t="shared" si="22"/>
        <v>1</v>
      </c>
      <c r="X94" s="2">
        <f t="shared" si="23"/>
        <v>1</v>
      </c>
      <c r="Y94" s="2">
        <f t="shared" si="24"/>
        <v>1</v>
      </c>
      <c r="Z94" s="2">
        <f t="shared" si="25"/>
        <v>1</v>
      </c>
    </row>
    <row r="95" spans="2:26" ht="18">
      <c r="B95" s="73"/>
      <c r="C95" s="75"/>
      <c r="D95" s="42"/>
      <c r="E95" s="42"/>
      <c r="F95" s="43"/>
      <c r="G95" s="44" t="s">
        <v>4</v>
      </c>
      <c r="H95" s="45" t="s">
        <v>19</v>
      </c>
      <c r="I95" s="45" t="s">
        <v>19</v>
      </c>
      <c r="J95" s="45" t="s">
        <v>19</v>
      </c>
      <c r="K95" s="45" t="s">
        <v>19</v>
      </c>
      <c r="L95" s="46"/>
      <c r="M95" s="47">
        <f t="shared" si="15"/>
        <v>0</v>
      </c>
      <c r="N95" s="1">
        <f t="shared" si="16"/>
        <v>0.2</v>
      </c>
      <c r="O95" s="1">
        <f t="shared" si="27"/>
        <v>0</v>
      </c>
      <c r="P95" s="48">
        <f t="shared" si="28"/>
        <v>0</v>
      </c>
      <c r="Q95" s="2">
        <f t="shared" si="17"/>
        <v>0</v>
      </c>
      <c r="R95" s="2">
        <f t="shared" si="26"/>
        <v>0</v>
      </c>
      <c r="S95" s="2">
        <f t="shared" si="18"/>
        <v>0</v>
      </c>
      <c r="T95" s="2">
        <f t="shared" si="19"/>
        <v>0</v>
      </c>
      <c r="U95" s="2">
        <f t="shared" si="20"/>
        <v>0</v>
      </c>
      <c r="V95" s="2">
        <f t="shared" si="21"/>
        <v>0</v>
      </c>
      <c r="W95" s="2">
        <f t="shared" si="22"/>
        <v>1</v>
      </c>
      <c r="X95" s="2">
        <f t="shared" si="23"/>
        <v>1</v>
      </c>
      <c r="Y95" s="2">
        <f t="shared" si="24"/>
        <v>1</v>
      </c>
      <c r="Z95" s="2">
        <f t="shared" si="25"/>
        <v>1</v>
      </c>
    </row>
    <row r="96" spans="2:26" ht="18">
      <c r="B96" s="73"/>
      <c r="C96" s="75"/>
      <c r="D96" s="42"/>
      <c r="E96" s="42"/>
      <c r="F96" s="43"/>
      <c r="G96" s="44" t="s">
        <v>4</v>
      </c>
      <c r="H96" s="45" t="s">
        <v>19</v>
      </c>
      <c r="I96" s="45" t="s">
        <v>19</v>
      </c>
      <c r="J96" s="45" t="s">
        <v>19</v>
      </c>
      <c r="K96" s="45" t="s">
        <v>19</v>
      </c>
      <c r="L96" s="46"/>
      <c r="M96" s="47">
        <f t="shared" si="15"/>
        <v>0</v>
      </c>
      <c r="N96" s="1">
        <f t="shared" si="16"/>
        <v>0.2</v>
      </c>
      <c r="O96" s="1">
        <f t="shared" si="27"/>
        <v>0</v>
      </c>
      <c r="P96" s="48">
        <f t="shared" si="28"/>
        <v>0</v>
      </c>
      <c r="Q96" s="2">
        <f t="shared" si="17"/>
        <v>0</v>
      </c>
      <c r="R96" s="2">
        <f t="shared" si="26"/>
        <v>0</v>
      </c>
      <c r="S96" s="2">
        <f t="shared" si="18"/>
        <v>0</v>
      </c>
      <c r="T96" s="2">
        <f t="shared" si="19"/>
        <v>0</v>
      </c>
      <c r="U96" s="2">
        <f t="shared" si="20"/>
        <v>0</v>
      </c>
      <c r="V96" s="2">
        <f t="shared" si="21"/>
        <v>0</v>
      </c>
      <c r="W96" s="2">
        <f t="shared" si="22"/>
        <v>1</v>
      </c>
      <c r="X96" s="2">
        <f t="shared" si="23"/>
        <v>1</v>
      </c>
      <c r="Y96" s="2">
        <f t="shared" si="24"/>
        <v>1</v>
      </c>
      <c r="Z96" s="2">
        <f t="shared" si="25"/>
        <v>1</v>
      </c>
    </row>
    <row r="97" spans="2:26" ht="18">
      <c r="B97" s="73"/>
      <c r="C97" s="75"/>
      <c r="D97" s="42"/>
      <c r="E97" s="42"/>
      <c r="F97" s="43"/>
      <c r="G97" s="44" t="s">
        <v>4</v>
      </c>
      <c r="H97" s="45" t="s">
        <v>19</v>
      </c>
      <c r="I97" s="45" t="s">
        <v>19</v>
      </c>
      <c r="J97" s="45" t="s">
        <v>19</v>
      </c>
      <c r="K97" s="45" t="s">
        <v>19</v>
      </c>
      <c r="L97" s="46"/>
      <c r="M97" s="47">
        <f t="shared" si="15"/>
        <v>0</v>
      </c>
      <c r="N97" s="1">
        <f t="shared" si="16"/>
        <v>0.2</v>
      </c>
      <c r="O97" s="1">
        <f t="shared" si="27"/>
        <v>0</v>
      </c>
      <c r="P97" s="48">
        <f t="shared" si="28"/>
        <v>0</v>
      </c>
      <c r="Q97" s="2">
        <f t="shared" si="17"/>
        <v>0</v>
      </c>
      <c r="R97" s="2">
        <f t="shared" si="26"/>
        <v>0</v>
      </c>
      <c r="S97" s="2">
        <f t="shared" si="18"/>
        <v>0</v>
      </c>
      <c r="T97" s="2">
        <f t="shared" si="19"/>
        <v>0</v>
      </c>
      <c r="U97" s="2">
        <f t="shared" si="20"/>
        <v>0</v>
      </c>
      <c r="V97" s="2">
        <f t="shared" si="21"/>
        <v>0</v>
      </c>
      <c r="W97" s="2">
        <f t="shared" si="22"/>
        <v>1</v>
      </c>
      <c r="X97" s="2">
        <f t="shared" si="23"/>
        <v>1</v>
      </c>
      <c r="Y97" s="2">
        <f t="shared" si="24"/>
        <v>1</v>
      </c>
      <c r="Z97" s="2">
        <f t="shared" si="25"/>
        <v>1</v>
      </c>
    </row>
    <row r="98" spans="2:26" ht="18">
      <c r="B98" s="73"/>
      <c r="C98" s="75"/>
      <c r="D98" s="42"/>
      <c r="E98" s="42"/>
      <c r="F98" s="43"/>
      <c r="G98" s="44" t="s">
        <v>4</v>
      </c>
      <c r="H98" s="45" t="s">
        <v>19</v>
      </c>
      <c r="I98" s="45" t="s">
        <v>19</v>
      </c>
      <c r="J98" s="45" t="s">
        <v>19</v>
      </c>
      <c r="K98" s="45" t="s">
        <v>19</v>
      </c>
      <c r="L98" s="46"/>
      <c r="M98" s="47">
        <f t="shared" si="15"/>
        <v>0</v>
      </c>
      <c r="N98" s="1">
        <f t="shared" si="16"/>
        <v>0.2</v>
      </c>
      <c r="O98" s="1">
        <f t="shared" si="27"/>
        <v>0</v>
      </c>
      <c r="P98" s="48">
        <f t="shared" si="28"/>
        <v>0</v>
      </c>
      <c r="Q98" s="2">
        <f t="shared" si="17"/>
        <v>0</v>
      </c>
      <c r="R98" s="2">
        <f t="shared" si="26"/>
        <v>0</v>
      </c>
      <c r="S98" s="2">
        <f t="shared" si="18"/>
        <v>0</v>
      </c>
      <c r="T98" s="2">
        <f t="shared" si="19"/>
        <v>0</v>
      </c>
      <c r="U98" s="2">
        <f t="shared" si="20"/>
        <v>0</v>
      </c>
      <c r="V98" s="2">
        <f t="shared" si="21"/>
        <v>0</v>
      </c>
      <c r="W98" s="2">
        <f t="shared" si="22"/>
        <v>1</v>
      </c>
      <c r="X98" s="2">
        <f t="shared" si="23"/>
        <v>1</v>
      </c>
      <c r="Y98" s="2">
        <f t="shared" si="24"/>
        <v>1</v>
      </c>
      <c r="Z98" s="2">
        <f t="shared" si="25"/>
        <v>1</v>
      </c>
    </row>
    <row r="99" spans="2:26" ht="18">
      <c r="B99" s="73"/>
      <c r="C99" s="75"/>
      <c r="D99" s="42"/>
      <c r="E99" s="42"/>
      <c r="F99" s="43"/>
      <c r="G99" s="44" t="s">
        <v>4</v>
      </c>
      <c r="H99" s="45" t="s">
        <v>19</v>
      </c>
      <c r="I99" s="45" t="s">
        <v>19</v>
      </c>
      <c r="J99" s="45" t="s">
        <v>19</v>
      </c>
      <c r="K99" s="45" t="s">
        <v>19</v>
      </c>
      <c r="L99" s="46"/>
      <c r="M99" s="47">
        <f t="shared" si="15"/>
        <v>0</v>
      </c>
      <c r="N99" s="1">
        <f t="shared" si="16"/>
        <v>0.2</v>
      </c>
      <c r="O99" s="1">
        <f t="shared" si="27"/>
        <v>0</v>
      </c>
      <c r="P99" s="48">
        <f t="shared" si="28"/>
        <v>0</v>
      </c>
      <c r="Q99" s="2">
        <f t="shared" si="17"/>
        <v>0</v>
      </c>
      <c r="R99" s="2">
        <f t="shared" si="26"/>
        <v>0</v>
      </c>
      <c r="S99" s="2">
        <f t="shared" si="18"/>
        <v>0</v>
      </c>
      <c r="T99" s="2">
        <f t="shared" si="19"/>
        <v>0</v>
      </c>
      <c r="U99" s="2">
        <f t="shared" si="20"/>
        <v>0</v>
      </c>
      <c r="V99" s="2">
        <f t="shared" si="21"/>
        <v>0</v>
      </c>
      <c r="W99" s="2">
        <f t="shared" si="22"/>
        <v>1</v>
      </c>
      <c r="X99" s="2">
        <f t="shared" si="23"/>
        <v>1</v>
      </c>
      <c r="Y99" s="2">
        <f t="shared" si="24"/>
        <v>1</v>
      </c>
      <c r="Z99" s="2">
        <f t="shared" si="25"/>
        <v>1</v>
      </c>
    </row>
    <row r="100" spans="2:26" ht="18">
      <c r="B100" s="73"/>
      <c r="C100" s="75"/>
      <c r="D100" s="42"/>
      <c r="E100" s="42"/>
      <c r="F100" s="43"/>
      <c r="G100" s="44" t="s">
        <v>4</v>
      </c>
      <c r="H100" s="45" t="s">
        <v>19</v>
      </c>
      <c r="I100" s="45" t="s">
        <v>19</v>
      </c>
      <c r="J100" s="45" t="s">
        <v>19</v>
      </c>
      <c r="K100" s="45" t="s">
        <v>19</v>
      </c>
      <c r="L100" s="46"/>
      <c r="M100" s="47">
        <f t="shared" si="15"/>
        <v>0</v>
      </c>
      <c r="N100" s="1">
        <f t="shared" si="16"/>
        <v>0.2</v>
      </c>
      <c r="O100" s="1">
        <f t="shared" si="27"/>
        <v>0</v>
      </c>
      <c r="P100" s="48">
        <f t="shared" si="28"/>
        <v>0</v>
      </c>
      <c r="Q100" s="2">
        <f t="shared" si="17"/>
        <v>0</v>
      </c>
      <c r="R100" s="2">
        <f t="shared" si="26"/>
        <v>0</v>
      </c>
      <c r="S100" s="2">
        <f t="shared" si="18"/>
        <v>0</v>
      </c>
      <c r="T100" s="2">
        <f t="shared" si="19"/>
        <v>0</v>
      </c>
      <c r="U100" s="2">
        <f t="shared" si="20"/>
        <v>0</v>
      </c>
      <c r="V100" s="2">
        <f t="shared" si="21"/>
        <v>0</v>
      </c>
      <c r="W100" s="2">
        <f t="shared" si="22"/>
        <v>1</v>
      </c>
      <c r="X100" s="2">
        <f t="shared" si="23"/>
        <v>1</v>
      </c>
      <c r="Y100" s="2">
        <f t="shared" si="24"/>
        <v>1</v>
      </c>
      <c r="Z100" s="2">
        <f t="shared" si="25"/>
        <v>1</v>
      </c>
    </row>
    <row r="101" spans="2:26" ht="18">
      <c r="B101" s="73"/>
      <c r="C101" s="75"/>
      <c r="D101" s="42"/>
      <c r="E101" s="42"/>
      <c r="F101" s="43"/>
      <c r="G101" s="44" t="s">
        <v>4</v>
      </c>
      <c r="H101" s="45" t="s">
        <v>19</v>
      </c>
      <c r="I101" s="45" t="s">
        <v>19</v>
      </c>
      <c r="J101" s="45" t="s">
        <v>19</v>
      </c>
      <c r="K101" s="45" t="s">
        <v>19</v>
      </c>
      <c r="L101" s="46"/>
      <c r="M101" s="47">
        <f t="shared" si="15"/>
        <v>0</v>
      </c>
      <c r="N101" s="1">
        <f t="shared" si="16"/>
        <v>0.2</v>
      </c>
      <c r="O101" s="1">
        <f t="shared" si="27"/>
        <v>0</v>
      </c>
      <c r="P101" s="48">
        <f t="shared" si="28"/>
        <v>0</v>
      </c>
      <c r="Q101" s="2">
        <f t="shared" si="17"/>
        <v>0</v>
      </c>
      <c r="R101" s="2">
        <f t="shared" si="26"/>
        <v>0</v>
      </c>
      <c r="S101" s="2">
        <f t="shared" si="18"/>
        <v>0</v>
      </c>
      <c r="T101" s="2">
        <f t="shared" si="19"/>
        <v>0</v>
      </c>
      <c r="U101" s="2">
        <f t="shared" si="20"/>
        <v>0</v>
      </c>
      <c r="V101" s="2">
        <f t="shared" si="21"/>
        <v>0</v>
      </c>
      <c r="W101" s="2">
        <f t="shared" si="22"/>
        <v>1</v>
      </c>
      <c r="X101" s="2">
        <f t="shared" si="23"/>
        <v>1</v>
      </c>
      <c r="Y101" s="2">
        <f t="shared" si="24"/>
        <v>1</v>
      </c>
      <c r="Z101" s="2">
        <f t="shared" si="25"/>
        <v>1</v>
      </c>
    </row>
    <row r="102" spans="2:26" ht="18">
      <c r="B102" s="73"/>
      <c r="C102" s="75"/>
      <c r="D102" s="42"/>
      <c r="E102" s="42"/>
      <c r="F102" s="43"/>
      <c r="G102" s="44" t="s">
        <v>4</v>
      </c>
      <c r="H102" s="45" t="s">
        <v>19</v>
      </c>
      <c r="I102" s="45" t="s">
        <v>19</v>
      </c>
      <c r="J102" s="45" t="s">
        <v>19</v>
      </c>
      <c r="K102" s="45" t="s">
        <v>19</v>
      </c>
      <c r="L102" s="46"/>
      <c r="M102" s="47">
        <f t="shared" si="15"/>
        <v>0</v>
      </c>
      <c r="N102" s="1">
        <f t="shared" si="16"/>
        <v>0.2</v>
      </c>
      <c r="O102" s="1">
        <f t="shared" si="27"/>
        <v>0</v>
      </c>
      <c r="P102" s="48">
        <f t="shared" si="28"/>
        <v>0</v>
      </c>
      <c r="Q102" s="2">
        <f t="shared" si="17"/>
        <v>0</v>
      </c>
      <c r="R102" s="2">
        <f t="shared" si="26"/>
        <v>0</v>
      </c>
      <c r="S102" s="2">
        <f t="shared" si="18"/>
        <v>0</v>
      </c>
      <c r="T102" s="2">
        <f t="shared" si="19"/>
        <v>0</v>
      </c>
      <c r="U102" s="2">
        <f t="shared" si="20"/>
        <v>0</v>
      </c>
      <c r="V102" s="2">
        <f t="shared" si="21"/>
        <v>0</v>
      </c>
      <c r="W102" s="2">
        <f t="shared" si="22"/>
        <v>1</v>
      </c>
      <c r="X102" s="2">
        <f t="shared" si="23"/>
        <v>1</v>
      </c>
      <c r="Y102" s="2">
        <f t="shared" si="24"/>
        <v>1</v>
      </c>
      <c r="Z102" s="2">
        <f t="shared" si="25"/>
        <v>1</v>
      </c>
    </row>
    <row r="103" spans="2:26" ht="18">
      <c r="B103" s="73"/>
      <c r="C103" s="75"/>
      <c r="D103" s="42"/>
      <c r="E103" s="42"/>
      <c r="F103" s="43"/>
      <c r="G103" s="44" t="s">
        <v>4</v>
      </c>
      <c r="H103" s="45" t="s">
        <v>19</v>
      </c>
      <c r="I103" s="45" t="s">
        <v>19</v>
      </c>
      <c r="J103" s="45" t="s">
        <v>19</v>
      </c>
      <c r="K103" s="45" t="s">
        <v>19</v>
      </c>
      <c r="L103" s="46"/>
      <c r="M103" s="47">
        <f t="shared" si="15"/>
        <v>0</v>
      </c>
      <c r="N103" s="1">
        <f t="shared" si="16"/>
        <v>0.2</v>
      </c>
      <c r="O103" s="1">
        <f t="shared" si="27"/>
        <v>0</v>
      </c>
      <c r="P103" s="48">
        <f t="shared" si="28"/>
        <v>0</v>
      </c>
      <c r="Q103" s="2">
        <f t="shared" si="17"/>
        <v>0</v>
      </c>
      <c r="R103" s="2">
        <f t="shared" si="26"/>
        <v>0</v>
      </c>
      <c r="S103" s="2">
        <f t="shared" si="18"/>
        <v>0</v>
      </c>
      <c r="T103" s="2">
        <f t="shared" si="19"/>
        <v>0</v>
      </c>
      <c r="U103" s="2">
        <f t="shared" si="20"/>
        <v>0</v>
      </c>
      <c r="V103" s="2">
        <f t="shared" si="21"/>
        <v>0</v>
      </c>
      <c r="W103" s="2">
        <f t="shared" si="22"/>
        <v>1</v>
      </c>
      <c r="X103" s="2">
        <f t="shared" si="23"/>
        <v>1</v>
      </c>
      <c r="Y103" s="2">
        <f t="shared" si="24"/>
        <v>1</v>
      </c>
      <c r="Z103" s="2">
        <f t="shared" si="25"/>
        <v>1</v>
      </c>
    </row>
    <row r="104" spans="2:26" ht="18">
      <c r="B104" s="73"/>
      <c r="C104" s="75"/>
      <c r="D104" s="42"/>
      <c r="E104" s="42"/>
      <c r="F104" s="43"/>
      <c r="G104" s="44" t="s">
        <v>4</v>
      </c>
      <c r="H104" s="45" t="s">
        <v>19</v>
      </c>
      <c r="I104" s="45" t="s">
        <v>19</v>
      </c>
      <c r="J104" s="45" t="s">
        <v>19</v>
      </c>
      <c r="K104" s="45" t="s">
        <v>19</v>
      </c>
      <c r="L104" s="46"/>
      <c r="M104" s="47">
        <f t="shared" si="15"/>
        <v>0</v>
      </c>
      <c r="N104" s="1">
        <f t="shared" si="16"/>
        <v>0.2</v>
      </c>
      <c r="O104" s="1">
        <f t="shared" si="27"/>
        <v>0</v>
      </c>
      <c r="P104" s="48">
        <f t="shared" si="28"/>
        <v>0</v>
      </c>
      <c r="Q104" s="2">
        <f t="shared" si="17"/>
        <v>0</v>
      </c>
      <c r="R104" s="2">
        <f t="shared" si="26"/>
        <v>0</v>
      </c>
      <c r="S104" s="2">
        <f t="shared" si="18"/>
        <v>0</v>
      </c>
      <c r="T104" s="2">
        <f t="shared" si="19"/>
        <v>0</v>
      </c>
      <c r="U104" s="2">
        <f t="shared" si="20"/>
        <v>0</v>
      </c>
      <c r="V104" s="2">
        <f t="shared" si="21"/>
        <v>0</v>
      </c>
      <c r="W104" s="2">
        <f t="shared" si="22"/>
        <v>1</v>
      </c>
      <c r="X104" s="2">
        <f t="shared" si="23"/>
        <v>1</v>
      </c>
      <c r="Y104" s="2">
        <f t="shared" si="24"/>
        <v>1</v>
      </c>
      <c r="Z104" s="2">
        <f t="shared" si="25"/>
        <v>1</v>
      </c>
    </row>
    <row r="105" spans="2:26" ht="18">
      <c r="B105" s="73"/>
      <c r="C105" s="75"/>
      <c r="D105" s="42"/>
      <c r="E105" s="42"/>
      <c r="F105" s="43"/>
      <c r="G105" s="44" t="s">
        <v>4</v>
      </c>
      <c r="H105" s="45" t="s">
        <v>19</v>
      </c>
      <c r="I105" s="45" t="s">
        <v>19</v>
      </c>
      <c r="J105" s="45" t="s">
        <v>19</v>
      </c>
      <c r="K105" s="45" t="s">
        <v>19</v>
      </c>
      <c r="L105" s="46"/>
      <c r="M105" s="47">
        <f t="shared" si="15"/>
        <v>0</v>
      </c>
      <c r="N105" s="1">
        <f t="shared" si="16"/>
        <v>0.2</v>
      </c>
      <c r="O105" s="1">
        <f t="shared" si="27"/>
        <v>0</v>
      </c>
      <c r="P105" s="48">
        <f t="shared" si="28"/>
        <v>0</v>
      </c>
      <c r="Q105" s="2">
        <f t="shared" si="17"/>
        <v>0</v>
      </c>
      <c r="R105" s="2">
        <f t="shared" si="26"/>
        <v>0</v>
      </c>
      <c r="S105" s="2">
        <f t="shared" si="18"/>
        <v>0</v>
      </c>
      <c r="T105" s="2">
        <f t="shared" si="19"/>
        <v>0</v>
      </c>
      <c r="U105" s="2">
        <f t="shared" si="20"/>
        <v>0</v>
      </c>
      <c r="V105" s="2">
        <f t="shared" si="21"/>
        <v>0</v>
      </c>
      <c r="W105" s="2">
        <f t="shared" si="22"/>
        <v>1</v>
      </c>
      <c r="X105" s="2">
        <f t="shared" si="23"/>
        <v>1</v>
      </c>
      <c r="Y105" s="2">
        <f t="shared" si="24"/>
        <v>1</v>
      </c>
      <c r="Z105" s="2">
        <f t="shared" si="25"/>
        <v>1</v>
      </c>
    </row>
    <row r="106" spans="2:26" ht="18">
      <c r="B106" s="73"/>
      <c r="C106" s="75"/>
      <c r="D106" s="42"/>
      <c r="E106" s="42"/>
      <c r="F106" s="43"/>
      <c r="G106" s="44" t="s">
        <v>4</v>
      </c>
      <c r="H106" s="45" t="s">
        <v>19</v>
      </c>
      <c r="I106" s="45" t="s">
        <v>19</v>
      </c>
      <c r="J106" s="45" t="s">
        <v>19</v>
      </c>
      <c r="K106" s="45" t="s">
        <v>19</v>
      </c>
      <c r="L106" s="46"/>
      <c r="M106" s="47">
        <f t="shared" si="15"/>
        <v>0</v>
      </c>
      <c r="N106" s="1">
        <f t="shared" si="16"/>
        <v>0.2</v>
      </c>
      <c r="O106" s="1">
        <f t="shared" si="27"/>
        <v>0</v>
      </c>
      <c r="P106" s="48">
        <f t="shared" si="28"/>
        <v>0</v>
      </c>
      <c r="Q106" s="2">
        <f t="shared" si="17"/>
        <v>0</v>
      </c>
      <c r="R106" s="2">
        <f t="shared" si="26"/>
        <v>0</v>
      </c>
      <c r="S106" s="2">
        <f t="shared" si="18"/>
        <v>0</v>
      </c>
      <c r="T106" s="2">
        <f t="shared" si="19"/>
        <v>0</v>
      </c>
      <c r="U106" s="2">
        <f t="shared" si="20"/>
        <v>0</v>
      </c>
      <c r="V106" s="2">
        <f t="shared" si="21"/>
        <v>0</v>
      </c>
      <c r="W106" s="2">
        <f t="shared" si="22"/>
        <v>1</v>
      </c>
      <c r="X106" s="2">
        <f t="shared" si="23"/>
        <v>1</v>
      </c>
      <c r="Y106" s="2">
        <f t="shared" si="24"/>
        <v>1</v>
      </c>
      <c r="Z106" s="2">
        <f t="shared" si="25"/>
        <v>1</v>
      </c>
    </row>
    <row r="107" spans="2:26" ht="18">
      <c r="B107" s="73"/>
      <c r="C107" s="75"/>
      <c r="D107" s="42"/>
      <c r="E107" s="42"/>
      <c r="F107" s="43"/>
      <c r="G107" s="44" t="s">
        <v>4</v>
      </c>
      <c r="H107" s="45" t="s">
        <v>19</v>
      </c>
      <c r="I107" s="45" t="s">
        <v>19</v>
      </c>
      <c r="J107" s="45" t="s">
        <v>19</v>
      </c>
      <c r="K107" s="45" t="s">
        <v>19</v>
      </c>
      <c r="L107" s="46"/>
      <c r="M107" s="47">
        <f t="shared" si="15"/>
        <v>0</v>
      </c>
      <c r="N107" s="1">
        <f t="shared" si="16"/>
        <v>0.2</v>
      </c>
      <c r="O107" s="1">
        <f t="shared" si="27"/>
        <v>0</v>
      </c>
      <c r="P107" s="48">
        <f t="shared" si="28"/>
        <v>0</v>
      </c>
      <c r="Q107" s="2">
        <f t="shared" si="17"/>
        <v>0</v>
      </c>
      <c r="R107" s="2">
        <f t="shared" si="26"/>
        <v>0</v>
      </c>
      <c r="S107" s="2">
        <f t="shared" si="18"/>
        <v>0</v>
      </c>
      <c r="T107" s="2">
        <f t="shared" si="19"/>
        <v>0</v>
      </c>
      <c r="U107" s="2">
        <f t="shared" si="20"/>
        <v>0</v>
      </c>
      <c r="V107" s="2">
        <f t="shared" si="21"/>
        <v>0</v>
      </c>
      <c r="W107" s="2">
        <f t="shared" si="22"/>
        <v>1</v>
      </c>
      <c r="X107" s="2">
        <f t="shared" si="23"/>
        <v>1</v>
      </c>
      <c r="Y107" s="2">
        <f t="shared" si="24"/>
        <v>1</v>
      </c>
      <c r="Z107" s="2">
        <f t="shared" si="25"/>
        <v>1</v>
      </c>
    </row>
    <row r="108" spans="2:26" ht="18">
      <c r="B108" s="73"/>
      <c r="C108" s="75"/>
      <c r="D108" s="42"/>
      <c r="E108" s="42"/>
      <c r="F108" s="43"/>
      <c r="G108" s="44" t="s">
        <v>4</v>
      </c>
      <c r="H108" s="45" t="s">
        <v>19</v>
      </c>
      <c r="I108" s="45" t="s">
        <v>19</v>
      </c>
      <c r="J108" s="45" t="s">
        <v>19</v>
      </c>
      <c r="K108" s="45" t="s">
        <v>19</v>
      </c>
      <c r="L108" s="46"/>
      <c r="M108" s="47">
        <f t="shared" si="15"/>
        <v>0</v>
      </c>
      <c r="N108" s="1">
        <f t="shared" si="16"/>
        <v>0.2</v>
      </c>
      <c r="O108" s="1">
        <f t="shared" si="27"/>
        <v>0</v>
      </c>
      <c r="P108" s="48">
        <f t="shared" si="28"/>
        <v>0</v>
      </c>
      <c r="Q108" s="2">
        <f t="shared" si="17"/>
        <v>0</v>
      </c>
      <c r="R108" s="2">
        <f t="shared" si="26"/>
        <v>0</v>
      </c>
      <c r="S108" s="2">
        <f t="shared" si="18"/>
        <v>0</v>
      </c>
      <c r="T108" s="2">
        <f t="shared" si="19"/>
        <v>0</v>
      </c>
      <c r="U108" s="2">
        <f t="shared" si="20"/>
        <v>0</v>
      </c>
      <c r="V108" s="2">
        <f t="shared" si="21"/>
        <v>0</v>
      </c>
      <c r="W108" s="2">
        <f t="shared" si="22"/>
        <v>1</v>
      </c>
      <c r="X108" s="2">
        <f t="shared" si="23"/>
        <v>1</v>
      </c>
      <c r="Y108" s="2">
        <f t="shared" si="24"/>
        <v>1</v>
      </c>
      <c r="Z108" s="2">
        <f t="shared" si="25"/>
        <v>1</v>
      </c>
    </row>
    <row r="109" spans="2:26" ht="18">
      <c r="B109" s="73"/>
      <c r="C109" s="75"/>
      <c r="D109" s="42"/>
      <c r="E109" s="42"/>
      <c r="F109" s="43"/>
      <c r="G109" s="44" t="s">
        <v>4</v>
      </c>
      <c r="H109" s="45" t="s">
        <v>19</v>
      </c>
      <c r="I109" s="45" t="s">
        <v>19</v>
      </c>
      <c r="J109" s="45" t="s">
        <v>19</v>
      </c>
      <c r="K109" s="45" t="s">
        <v>19</v>
      </c>
      <c r="L109" s="46"/>
      <c r="M109" s="47">
        <f t="shared" si="15"/>
        <v>0</v>
      </c>
      <c r="N109" s="1">
        <f t="shared" si="16"/>
        <v>0.2</v>
      </c>
      <c r="O109" s="1">
        <f t="shared" si="27"/>
        <v>0</v>
      </c>
      <c r="P109" s="48">
        <f t="shared" si="28"/>
        <v>0</v>
      </c>
      <c r="Q109" s="2">
        <f t="shared" si="17"/>
        <v>0</v>
      </c>
      <c r="R109" s="2">
        <f t="shared" si="26"/>
        <v>0</v>
      </c>
      <c r="S109" s="2">
        <f t="shared" si="18"/>
        <v>0</v>
      </c>
      <c r="T109" s="2">
        <f t="shared" si="19"/>
        <v>0</v>
      </c>
      <c r="U109" s="2">
        <f t="shared" si="20"/>
        <v>0</v>
      </c>
      <c r="V109" s="2">
        <f t="shared" si="21"/>
        <v>0</v>
      </c>
      <c r="W109" s="2">
        <f t="shared" si="22"/>
        <v>1</v>
      </c>
      <c r="X109" s="2">
        <f t="shared" si="23"/>
        <v>1</v>
      </c>
      <c r="Y109" s="2">
        <f t="shared" si="24"/>
        <v>1</v>
      </c>
      <c r="Z109" s="2">
        <f t="shared" si="25"/>
        <v>1</v>
      </c>
    </row>
    <row r="110" spans="2:26" ht="18">
      <c r="B110" s="73"/>
      <c r="C110" s="75"/>
      <c r="D110" s="42"/>
      <c r="E110" s="42"/>
      <c r="F110" s="43"/>
      <c r="G110" s="44" t="s">
        <v>4</v>
      </c>
      <c r="H110" s="45" t="s">
        <v>19</v>
      </c>
      <c r="I110" s="45" t="s">
        <v>19</v>
      </c>
      <c r="J110" s="45" t="s">
        <v>19</v>
      </c>
      <c r="K110" s="45" t="s">
        <v>19</v>
      </c>
      <c r="L110" s="46"/>
      <c r="M110" s="47">
        <f t="shared" si="15"/>
        <v>0</v>
      </c>
      <c r="N110" s="1">
        <f t="shared" si="16"/>
        <v>0.2</v>
      </c>
      <c r="O110" s="1">
        <f t="shared" si="27"/>
        <v>0</v>
      </c>
      <c r="P110" s="48">
        <f t="shared" si="28"/>
        <v>0</v>
      </c>
      <c r="Q110" s="2">
        <f t="shared" si="17"/>
        <v>0</v>
      </c>
      <c r="R110" s="2">
        <f t="shared" si="26"/>
        <v>0</v>
      </c>
      <c r="S110" s="2">
        <f t="shared" si="18"/>
        <v>0</v>
      </c>
      <c r="T110" s="2">
        <f t="shared" si="19"/>
        <v>0</v>
      </c>
      <c r="U110" s="2">
        <f t="shared" si="20"/>
        <v>0</v>
      </c>
      <c r="V110" s="2">
        <f t="shared" si="21"/>
        <v>0</v>
      </c>
      <c r="W110" s="2">
        <f t="shared" si="22"/>
        <v>1</v>
      </c>
      <c r="X110" s="2">
        <f t="shared" si="23"/>
        <v>1</v>
      </c>
      <c r="Y110" s="2">
        <f t="shared" si="24"/>
        <v>1</v>
      </c>
      <c r="Z110" s="2">
        <f t="shared" si="25"/>
        <v>1</v>
      </c>
    </row>
    <row r="111" spans="2:26" ht="18">
      <c r="B111" s="73"/>
      <c r="C111" s="75"/>
      <c r="D111" s="42"/>
      <c r="E111" s="42"/>
      <c r="F111" s="43"/>
      <c r="G111" s="44" t="s">
        <v>4</v>
      </c>
      <c r="H111" s="45" t="s">
        <v>19</v>
      </c>
      <c r="I111" s="45" t="s">
        <v>19</v>
      </c>
      <c r="J111" s="45" t="s">
        <v>19</v>
      </c>
      <c r="K111" s="45" t="s">
        <v>19</v>
      </c>
      <c r="L111" s="46"/>
      <c r="M111" s="47">
        <f t="shared" si="15"/>
        <v>0</v>
      </c>
      <c r="N111" s="1">
        <f t="shared" si="16"/>
        <v>0.2</v>
      </c>
      <c r="O111" s="1">
        <f t="shared" si="27"/>
        <v>0</v>
      </c>
      <c r="P111" s="48">
        <f t="shared" si="28"/>
        <v>0</v>
      </c>
      <c r="Q111" s="2">
        <f t="shared" si="17"/>
        <v>0</v>
      </c>
      <c r="R111" s="2">
        <f t="shared" si="26"/>
        <v>0</v>
      </c>
      <c r="S111" s="2">
        <f t="shared" si="18"/>
        <v>0</v>
      </c>
      <c r="T111" s="2">
        <f t="shared" si="19"/>
        <v>0</v>
      </c>
      <c r="U111" s="2">
        <f t="shared" si="20"/>
        <v>0</v>
      </c>
      <c r="V111" s="2">
        <f t="shared" si="21"/>
        <v>0</v>
      </c>
      <c r="W111" s="2">
        <f t="shared" si="22"/>
        <v>1</v>
      </c>
      <c r="X111" s="2">
        <f t="shared" si="23"/>
        <v>1</v>
      </c>
      <c r="Y111" s="2">
        <f t="shared" si="24"/>
        <v>1</v>
      </c>
      <c r="Z111" s="2">
        <f t="shared" si="25"/>
        <v>1</v>
      </c>
    </row>
    <row r="112" spans="2:26" ht="18">
      <c r="B112" s="73"/>
      <c r="C112" s="75"/>
      <c r="D112" s="42"/>
      <c r="E112" s="42"/>
      <c r="F112" s="43"/>
      <c r="G112" s="44" t="s">
        <v>4</v>
      </c>
      <c r="H112" s="45" t="s">
        <v>19</v>
      </c>
      <c r="I112" s="45" t="s">
        <v>19</v>
      </c>
      <c r="J112" s="45" t="s">
        <v>19</v>
      </c>
      <c r="K112" s="45" t="s">
        <v>19</v>
      </c>
      <c r="L112" s="46"/>
      <c r="M112" s="47">
        <f t="shared" si="15"/>
        <v>0</v>
      </c>
      <c r="N112" s="1">
        <f t="shared" si="16"/>
        <v>0.2</v>
      </c>
      <c r="O112" s="1">
        <f t="shared" si="27"/>
        <v>0</v>
      </c>
      <c r="P112" s="48">
        <f t="shared" si="28"/>
        <v>0</v>
      </c>
      <c r="Q112" s="2">
        <f t="shared" si="17"/>
        <v>0</v>
      </c>
      <c r="R112" s="2">
        <f t="shared" si="26"/>
        <v>0</v>
      </c>
      <c r="S112" s="2">
        <f t="shared" si="18"/>
        <v>0</v>
      </c>
      <c r="T112" s="2">
        <f t="shared" si="19"/>
        <v>0</v>
      </c>
      <c r="U112" s="2">
        <f t="shared" si="20"/>
        <v>0</v>
      </c>
      <c r="V112" s="2">
        <f t="shared" si="21"/>
        <v>0</v>
      </c>
      <c r="W112" s="2">
        <f t="shared" si="22"/>
        <v>1</v>
      </c>
      <c r="X112" s="2">
        <f t="shared" si="23"/>
        <v>1</v>
      </c>
      <c r="Y112" s="2">
        <f t="shared" si="24"/>
        <v>1</v>
      </c>
      <c r="Z112" s="2">
        <f t="shared" si="25"/>
        <v>1</v>
      </c>
    </row>
    <row r="113" spans="2:26" ht="18">
      <c r="B113" s="73"/>
      <c r="C113" s="75"/>
      <c r="D113" s="42"/>
      <c r="E113" s="42"/>
      <c r="F113" s="43"/>
      <c r="G113" s="44" t="s">
        <v>4</v>
      </c>
      <c r="H113" s="45" t="s">
        <v>19</v>
      </c>
      <c r="I113" s="45" t="s">
        <v>19</v>
      </c>
      <c r="J113" s="45" t="s">
        <v>19</v>
      </c>
      <c r="K113" s="45" t="s">
        <v>19</v>
      </c>
      <c r="L113" s="46"/>
      <c r="M113" s="47">
        <f t="shared" si="15"/>
        <v>0</v>
      </c>
      <c r="N113" s="1">
        <f t="shared" si="16"/>
        <v>0.2</v>
      </c>
      <c r="O113" s="1">
        <f t="shared" si="27"/>
        <v>0</v>
      </c>
      <c r="P113" s="48">
        <f t="shared" si="28"/>
        <v>0</v>
      </c>
      <c r="Q113" s="2">
        <f t="shared" si="17"/>
        <v>0</v>
      </c>
      <c r="R113" s="2">
        <f t="shared" si="26"/>
        <v>0</v>
      </c>
      <c r="S113" s="2">
        <f t="shared" si="18"/>
        <v>0</v>
      </c>
      <c r="T113" s="2">
        <f t="shared" si="19"/>
        <v>0</v>
      </c>
      <c r="U113" s="2">
        <f t="shared" si="20"/>
        <v>0</v>
      </c>
      <c r="V113" s="2">
        <f t="shared" si="21"/>
        <v>0</v>
      </c>
      <c r="W113" s="2">
        <f t="shared" si="22"/>
        <v>1</v>
      </c>
      <c r="X113" s="2">
        <f t="shared" si="23"/>
        <v>1</v>
      </c>
      <c r="Y113" s="2">
        <f t="shared" si="24"/>
        <v>1</v>
      </c>
      <c r="Z113" s="2">
        <f t="shared" si="25"/>
        <v>1</v>
      </c>
    </row>
    <row r="114" spans="2:26" ht="18">
      <c r="B114" s="73"/>
      <c r="C114" s="75"/>
      <c r="D114" s="42"/>
      <c r="E114" s="42"/>
      <c r="F114" s="43"/>
      <c r="G114" s="44" t="s">
        <v>4</v>
      </c>
      <c r="H114" s="45" t="s">
        <v>19</v>
      </c>
      <c r="I114" s="45" t="s">
        <v>19</v>
      </c>
      <c r="J114" s="45" t="s">
        <v>19</v>
      </c>
      <c r="K114" s="45" t="s">
        <v>19</v>
      </c>
      <c r="L114" s="46"/>
      <c r="M114" s="47">
        <f t="shared" si="15"/>
        <v>0</v>
      </c>
      <c r="N114" s="1">
        <f t="shared" si="16"/>
        <v>0.2</v>
      </c>
      <c r="O114" s="1">
        <f t="shared" si="27"/>
        <v>0</v>
      </c>
      <c r="P114" s="48">
        <f t="shared" si="28"/>
        <v>0</v>
      </c>
      <c r="Q114" s="2">
        <f t="shared" si="17"/>
        <v>0</v>
      </c>
      <c r="R114" s="2">
        <f t="shared" si="26"/>
        <v>0</v>
      </c>
      <c r="S114" s="2">
        <f t="shared" si="18"/>
        <v>0</v>
      </c>
      <c r="T114" s="2">
        <f t="shared" si="19"/>
        <v>0</v>
      </c>
      <c r="U114" s="2">
        <f t="shared" si="20"/>
        <v>0</v>
      </c>
      <c r="V114" s="2">
        <f t="shared" si="21"/>
        <v>0</v>
      </c>
      <c r="W114" s="2">
        <f t="shared" si="22"/>
        <v>1</v>
      </c>
      <c r="X114" s="2">
        <f t="shared" si="23"/>
        <v>1</v>
      </c>
      <c r="Y114" s="2">
        <f t="shared" si="24"/>
        <v>1</v>
      </c>
      <c r="Z114" s="2">
        <f t="shared" si="25"/>
        <v>1</v>
      </c>
    </row>
    <row r="115" spans="2:26" ht="18">
      <c r="B115" s="73"/>
      <c r="C115" s="75"/>
      <c r="D115" s="42"/>
      <c r="E115" s="42"/>
      <c r="F115" s="43"/>
      <c r="G115" s="44" t="s">
        <v>4</v>
      </c>
      <c r="H115" s="45" t="s">
        <v>19</v>
      </c>
      <c r="I115" s="45" t="s">
        <v>19</v>
      </c>
      <c r="J115" s="45" t="s">
        <v>19</v>
      </c>
      <c r="K115" s="45" t="s">
        <v>19</v>
      </c>
      <c r="L115" s="46"/>
      <c r="M115" s="47">
        <f t="shared" si="15"/>
        <v>0</v>
      </c>
      <c r="N115" s="1">
        <f t="shared" si="16"/>
        <v>0.2</v>
      </c>
      <c r="O115" s="1">
        <f t="shared" si="27"/>
        <v>0</v>
      </c>
      <c r="P115" s="48">
        <f t="shared" si="28"/>
        <v>0</v>
      </c>
      <c r="Q115" s="2">
        <f t="shared" si="17"/>
        <v>0</v>
      </c>
      <c r="R115" s="2">
        <f t="shared" si="26"/>
        <v>0</v>
      </c>
      <c r="S115" s="2">
        <f t="shared" si="18"/>
        <v>0</v>
      </c>
      <c r="T115" s="2">
        <f t="shared" si="19"/>
        <v>0</v>
      </c>
      <c r="U115" s="2">
        <f t="shared" si="20"/>
        <v>0</v>
      </c>
      <c r="V115" s="2">
        <f t="shared" si="21"/>
        <v>0</v>
      </c>
      <c r="W115" s="2">
        <f t="shared" si="22"/>
        <v>1</v>
      </c>
      <c r="X115" s="2">
        <f t="shared" si="23"/>
        <v>1</v>
      </c>
      <c r="Y115" s="2">
        <f t="shared" si="24"/>
        <v>1</v>
      </c>
      <c r="Z115" s="2">
        <f t="shared" si="25"/>
        <v>1</v>
      </c>
    </row>
    <row r="116" spans="2:26" ht="18">
      <c r="B116" s="73"/>
      <c r="C116" s="75"/>
      <c r="D116" s="42"/>
      <c r="E116" s="42"/>
      <c r="F116" s="43"/>
      <c r="G116" s="44" t="s">
        <v>4</v>
      </c>
      <c r="H116" s="45" t="s">
        <v>19</v>
      </c>
      <c r="I116" s="45" t="s">
        <v>19</v>
      </c>
      <c r="J116" s="45" t="s">
        <v>19</v>
      </c>
      <c r="K116" s="45" t="s">
        <v>19</v>
      </c>
      <c r="L116" s="46"/>
      <c r="M116" s="47">
        <f t="shared" si="15"/>
        <v>0</v>
      </c>
      <c r="N116" s="1">
        <f t="shared" si="16"/>
        <v>0.2</v>
      </c>
      <c r="O116" s="1">
        <f t="shared" si="27"/>
        <v>0</v>
      </c>
      <c r="P116" s="48">
        <f t="shared" si="28"/>
        <v>0</v>
      </c>
      <c r="Q116" s="2">
        <f t="shared" si="17"/>
        <v>0</v>
      </c>
      <c r="R116" s="2">
        <f t="shared" si="26"/>
        <v>0</v>
      </c>
      <c r="S116" s="2">
        <f t="shared" si="18"/>
        <v>0</v>
      </c>
      <c r="T116" s="2">
        <f t="shared" si="19"/>
        <v>0</v>
      </c>
      <c r="U116" s="2">
        <f t="shared" si="20"/>
        <v>0</v>
      </c>
      <c r="V116" s="2">
        <f t="shared" si="21"/>
        <v>0</v>
      </c>
      <c r="W116" s="2">
        <f t="shared" si="22"/>
        <v>1</v>
      </c>
      <c r="X116" s="2">
        <f t="shared" si="23"/>
        <v>1</v>
      </c>
      <c r="Y116" s="2">
        <f t="shared" si="24"/>
        <v>1</v>
      </c>
      <c r="Z116" s="2">
        <f t="shared" si="25"/>
        <v>1</v>
      </c>
    </row>
    <row r="117" spans="2:26" ht="18">
      <c r="B117" s="73"/>
      <c r="C117" s="75"/>
      <c r="D117" s="42"/>
      <c r="E117" s="42"/>
      <c r="F117" s="43"/>
      <c r="G117" s="44" t="s">
        <v>4</v>
      </c>
      <c r="H117" s="45" t="s">
        <v>19</v>
      </c>
      <c r="I117" s="45" t="s">
        <v>19</v>
      </c>
      <c r="J117" s="45" t="s">
        <v>19</v>
      </c>
      <c r="K117" s="45" t="s">
        <v>19</v>
      </c>
      <c r="L117" s="46"/>
      <c r="M117" s="47">
        <f t="shared" si="15"/>
        <v>0</v>
      </c>
      <c r="N117" s="1">
        <f t="shared" si="16"/>
        <v>0.2</v>
      </c>
      <c r="O117" s="1">
        <f t="shared" si="27"/>
        <v>0</v>
      </c>
      <c r="P117" s="48">
        <f t="shared" si="28"/>
        <v>0</v>
      </c>
      <c r="Q117" s="2">
        <f t="shared" si="17"/>
        <v>0</v>
      </c>
      <c r="R117" s="2">
        <f t="shared" si="26"/>
        <v>0</v>
      </c>
      <c r="S117" s="2">
        <f t="shared" si="18"/>
        <v>0</v>
      </c>
      <c r="T117" s="2">
        <f t="shared" si="19"/>
        <v>0</v>
      </c>
      <c r="U117" s="2">
        <f t="shared" si="20"/>
        <v>0</v>
      </c>
      <c r="V117" s="2">
        <f t="shared" si="21"/>
        <v>0</v>
      </c>
      <c r="W117" s="2">
        <f t="shared" si="22"/>
        <v>1</v>
      </c>
      <c r="X117" s="2">
        <f t="shared" si="23"/>
        <v>1</v>
      </c>
      <c r="Y117" s="2">
        <f t="shared" si="24"/>
        <v>1</v>
      </c>
      <c r="Z117" s="2">
        <f t="shared" si="25"/>
        <v>1</v>
      </c>
    </row>
    <row r="118" spans="2:26" ht="18">
      <c r="B118" s="73"/>
      <c r="C118" s="75"/>
      <c r="D118" s="42"/>
      <c r="E118" s="42"/>
      <c r="F118" s="43"/>
      <c r="G118" s="44" t="s">
        <v>4</v>
      </c>
      <c r="H118" s="45" t="s">
        <v>19</v>
      </c>
      <c r="I118" s="45" t="s">
        <v>19</v>
      </c>
      <c r="J118" s="45" t="s">
        <v>19</v>
      </c>
      <c r="K118" s="45" t="s">
        <v>19</v>
      </c>
      <c r="L118" s="46"/>
      <c r="M118" s="47">
        <f t="shared" si="15"/>
        <v>0</v>
      </c>
      <c r="N118" s="1">
        <f t="shared" si="16"/>
        <v>0.2</v>
      </c>
      <c r="O118" s="1">
        <f t="shared" si="27"/>
        <v>0</v>
      </c>
      <c r="P118" s="48">
        <f t="shared" si="28"/>
        <v>0</v>
      </c>
      <c r="Q118" s="2">
        <f t="shared" si="17"/>
        <v>0</v>
      </c>
      <c r="R118" s="2">
        <f t="shared" si="26"/>
        <v>0</v>
      </c>
      <c r="S118" s="2">
        <f t="shared" si="18"/>
        <v>0</v>
      </c>
      <c r="T118" s="2">
        <f t="shared" si="19"/>
        <v>0</v>
      </c>
      <c r="U118" s="2">
        <f t="shared" si="20"/>
        <v>0</v>
      </c>
      <c r="V118" s="2">
        <f t="shared" si="21"/>
        <v>0</v>
      </c>
      <c r="W118" s="2">
        <f t="shared" si="22"/>
        <v>1</v>
      </c>
      <c r="X118" s="2">
        <f t="shared" si="23"/>
        <v>1</v>
      </c>
      <c r="Y118" s="2">
        <f t="shared" si="24"/>
        <v>1</v>
      </c>
      <c r="Z118" s="2">
        <f t="shared" si="25"/>
        <v>1</v>
      </c>
    </row>
    <row r="119" spans="2:26" ht="18">
      <c r="B119" s="73"/>
      <c r="C119" s="75"/>
      <c r="D119" s="42"/>
      <c r="E119" s="42"/>
      <c r="F119" s="43"/>
      <c r="G119" s="44" t="s">
        <v>4</v>
      </c>
      <c r="H119" s="45" t="s">
        <v>19</v>
      </c>
      <c r="I119" s="45" t="s">
        <v>19</v>
      </c>
      <c r="J119" s="45" t="s">
        <v>19</v>
      </c>
      <c r="K119" s="45" t="s">
        <v>19</v>
      </c>
      <c r="L119" s="46"/>
      <c r="M119" s="47">
        <f t="shared" si="15"/>
        <v>0</v>
      </c>
      <c r="N119" s="1">
        <f t="shared" si="16"/>
        <v>0.2</v>
      </c>
      <c r="O119" s="1">
        <f t="shared" si="27"/>
        <v>0</v>
      </c>
      <c r="P119" s="48">
        <f t="shared" si="28"/>
        <v>0</v>
      </c>
      <c r="Q119" s="2">
        <f t="shared" si="17"/>
        <v>0</v>
      </c>
      <c r="R119" s="2">
        <f t="shared" si="26"/>
        <v>0</v>
      </c>
      <c r="S119" s="2">
        <f t="shared" si="18"/>
        <v>0</v>
      </c>
      <c r="T119" s="2">
        <f t="shared" si="19"/>
        <v>0</v>
      </c>
      <c r="U119" s="2">
        <f t="shared" si="20"/>
        <v>0</v>
      </c>
      <c r="V119" s="2">
        <f t="shared" si="21"/>
        <v>0</v>
      </c>
      <c r="W119" s="2">
        <f t="shared" si="22"/>
        <v>1</v>
      </c>
      <c r="X119" s="2">
        <f t="shared" si="23"/>
        <v>1</v>
      </c>
      <c r="Y119" s="2">
        <f t="shared" si="24"/>
        <v>1</v>
      </c>
      <c r="Z119" s="2">
        <f t="shared" si="25"/>
        <v>1</v>
      </c>
    </row>
    <row r="120" spans="2:26" ht="18">
      <c r="B120" s="73"/>
      <c r="C120" s="75"/>
      <c r="D120" s="42"/>
      <c r="E120" s="42"/>
      <c r="F120" s="43"/>
      <c r="G120" s="44" t="s">
        <v>4</v>
      </c>
      <c r="H120" s="45" t="s">
        <v>19</v>
      </c>
      <c r="I120" s="45" t="s">
        <v>19</v>
      </c>
      <c r="J120" s="45" t="s">
        <v>19</v>
      </c>
      <c r="K120" s="45" t="s">
        <v>19</v>
      </c>
      <c r="L120" s="46"/>
      <c r="M120" s="47">
        <f t="shared" si="15"/>
        <v>0</v>
      </c>
      <c r="N120" s="1">
        <f t="shared" si="16"/>
        <v>0.2</v>
      </c>
      <c r="O120" s="1">
        <f t="shared" si="27"/>
        <v>0</v>
      </c>
      <c r="P120" s="48">
        <f t="shared" si="28"/>
        <v>0</v>
      </c>
      <c r="Q120" s="2">
        <f t="shared" si="17"/>
        <v>0</v>
      </c>
      <c r="R120" s="2">
        <f t="shared" si="26"/>
        <v>0</v>
      </c>
      <c r="S120" s="2">
        <f t="shared" si="18"/>
        <v>0</v>
      </c>
      <c r="T120" s="2">
        <f t="shared" si="19"/>
        <v>0</v>
      </c>
      <c r="U120" s="2">
        <f t="shared" si="20"/>
        <v>0</v>
      </c>
      <c r="V120" s="2">
        <f t="shared" si="21"/>
        <v>0</v>
      </c>
      <c r="W120" s="2">
        <f t="shared" si="22"/>
        <v>1</v>
      </c>
      <c r="X120" s="2">
        <f t="shared" si="23"/>
        <v>1</v>
      </c>
      <c r="Y120" s="2">
        <f t="shared" si="24"/>
        <v>1</v>
      </c>
      <c r="Z120" s="2">
        <f t="shared" si="25"/>
        <v>1</v>
      </c>
    </row>
    <row r="121" spans="2:26" ht="18">
      <c r="B121" s="73"/>
      <c r="C121" s="75"/>
      <c r="D121" s="42"/>
      <c r="E121" s="42"/>
      <c r="F121" s="43"/>
      <c r="G121" s="44" t="s">
        <v>4</v>
      </c>
      <c r="H121" s="45" t="s">
        <v>19</v>
      </c>
      <c r="I121" s="45" t="s">
        <v>19</v>
      </c>
      <c r="J121" s="45" t="s">
        <v>19</v>
      </c>
      <c r="K121" s="45" t="s">
        <v>19</v>
      </c>
      <c r="L121" s="46"/>
      <c r="M121" s="47">
        <f t="shared" si="15"/>
        <v>0</v>
      </c>
      <c r="N121" s="1">
        <f t="shared" si="16"/>
        <v>0.2</v>
      </c>
      <c r="O121" s="1">
        <f t="shared" si="27"/>
        <v>0</v>
      </c>
      <c r="P121" s="48">
        <f t="shared" si="28"/>
        <v>0</v>
      </c>
      <c r="Q121" s="2">
        <f t="shared" si="17"/>
        <v>0</v>
      </c>
      <c r="R121" s="2">
        <f t="shared" si="26"/>
        <v>0</v>
      </c>
      <c r="S121" s="2">
        <f t="shared" si="18"/>
        <v>0</v>
      </c>
      <c r="T121" s="2">
        <f t="shared" si="19"/>
        <v>0</v>
      </c>
      <c r="U121" s="2">
        <f t="shared" si="20"/>
        <v>0</v>
      </c>
      <c r="V121" s="2">
        <f t="shared" si="21"/>
        <v>0</v>
      </c>
      <c r="W121" s="2">
        <f t="shared" si="22"/>
        <v>1</v>
      </c>
      <c r="X121" s="2">
        <f t="shared" si="23"/>
        <v>1</v>
      </c>
      <c r="Y121" s="2">
        <f t="shared" si="24"/>
        <v>1</v>
      </c>
      <c r="Z121" s="2">
        <f t="shared" si="25"/>
        <v>1</v>
      </c>
    </row>
    <row r="122" spans="2:26" ht="18">
      <c r="B122" s="73"/>
      <c r="C122" s="75"/>
      <c r="D122" s="42"/>
      <c r="E122" s="42"/>
      <c r="F122" s="43"/>
      <c r="G122" s="44" t="s">
        <v>4</v>
      </c>
      <c r="H122" s="45" t="s">
        <v>19</v>
      </c>
      <c r="I122" s="45" t="s">
        <v>19</v>
      </c>
      <c r="J122" s="45" t="s">
        <v>19</v>
      </c>
      <c r="K122" s="45" t="s">
        <v>19</v>
      </c>
      <c r="L122" s="46"/>
      <c r="M122" s="47">
        <f t="shared" si="15"/>
        <v>0</v>
      </c>
      <c r="N122" s="1">
        <f t="shared" si="16"/>
        <v>0.2</v>
      </c>
      <c r="O122" s="1">
        <f t="shared" si="27"/>
        <v>0</v>
      </c>
      <c r="P122" s="48">
        <f t="shared" si="28"/>
        <v>0</v>
      </c>
      <c r="Q122" s="2">
        <f t="shared" si="17"/>
        <v>0</v>
      </c>
      <c r="R122" s="2">
        <f t="shared" si="26"/>
        <v>0</v>
      </c>
      <c r="S122" s="2">
        <f t="shared" si="18"/>
        <v>0</v>
      </c>
      <c r="T122" s="2">
        <f t="shared" si="19"/>
        <v>0</v>
      </c>
      <c r="U122" s="2">
        <f t="shared" si="20"/>
        <v>0</v>
      </c>
      <c r="V122" s="2">
        <f t="shared" si="21"/>
        <v>0</v>
      </c>
      <c r="W122" s="2">
        <f t="shared" si="22"/>
        <v>1</v>
      </c>
      <c r="X122" s="2">
        <f t="shared" si="23"/>
        <v>1</v>
      </c>
      <c r="Y122" s="2">
        <f t="shared" si="24"/>
        <v>1</v>
      </c>
      <c r="Z122" s="2">
        <f t="shared" si="25"/>
        <v>1</v>
      </c>
    </row>
    <row r="123" spans="2:26" ht="18">
      <c r="B123" s="73"/>
      <c r="C123" s="75"/>
      <c r="D123" s="42"/>
      <c r="E123" s="42"/>
      <c r="F123" s="43"/>
      <c r="G123" s="44" t="s">
        <v>4</v>
      </c>
      <c r="H123" s="45" t="s">
        <v>19</v>
      </c>
      <c r="I123" s="45" t="s">
        <v>19</v>
      </c>
      <c r="J123" s="45" t="s">
        <v>19</v>
      </c>
      <c r="K123" s="45" t="s">
        <v>19</v>
      </c>
      <c r="L123" s="46"/>
      <c r="M123" s="47">
        <f t="shared" si="15"/>
        <v>0</v>
      </c>
      <c r="N123" s="1">
        <f t="shared" si="16"/>
        <v>0.2</v>
      </c>
      <c r="O123" s="1">
        <f t="shared" si="27"/>
        <v>0</v>
      </c>
      <c r="P123" s="48">
        <f t="shared" si="28"/>
        <v>0</v>
      </c>
      <c r="Q123" s="2">
        <f t="shared" si="17"/>
        <v>0</v>
      </c>
      <c r="R123" s="2">
        <f t="shared" si="26"/>
        <v>0</v>
      </c>
      <c r="S123" s="2">
        <f t="shared" si="18"/>
        <v>0</v>
      </c>
      <c r="T123" s="2">
        <f t="shared" si="19"/>
        <v>0</v>
      </c>
      <c r="U123" s="2">
        <f t="shared" si="20"/>
        <v>0</v>
      </c>
      <c r="V123" s="2">
        <f t="shared" si="21"/>
        <v>0</v>
      </c>
      <c r="W123" s="2">
        <f t="shared" si="22"/>
        <v>1</v>
      </c>
      <c r="X123" s="2">
        <f t="shared" si="23"/>
        <v>1</v>
      </c>
      <c r="Y123" s="2">
        <f t="shared" si="24"/>
        <v>1</v>
      </c>
      <c r="Z123" s="2">
        <f t="shared" si="25"/>
        <v>1</v>
      </c>
    </row>
    <row r="124" spans="2:26" ht="18">
      <c r="B124" s="73"/>
      <c r="C124" s="75"/>
      <c r="D124" s="42"/>
      <c r="E124" s="42"/>
      <c r="F124" s="43"/>
      <c r="G124" s="44" t="s">
        <v>4</v>
      </c>
      <c r="H124" s="45" t="s">
        <v>19</v>
      </c>
      <c r="I124" s="45" t="s">
        <v>19</v>
      </c>
      <c r="J124" s="45" t="s">
        <v>19</v>
      </c>
      <c r="K124" s="45" t="s">
        <v>19</v>
      </c>
      <c r="L124" s="46"/>
      <c r="M124" s="47">
        <f t="shared" si="15"/>
        <v>0</v>
      </c>
      <c r="N124" s="1">
        <f t="shared" si="16"/>
        <v>0.2</v>
      </c>
      <c r="O124" s="1">
        <f t="shared" si="27"/>
        <v>0</v>
      </c>
      <c r="P124" s="48">
        <f t="shared" si="28"/>
        <v>0</v>
      </c>
      <c r="Q124" s="2">
        <f t="shared" si="17"/>
        <v>0</v>
      </c>
      <c r="R124" s="2">
        <f t="shared" si="26"/>
        <v>0</v>
      </c>
      <c r="S124" s="2">
        <f t="shared" si="18"/>
        <v>0</v>
      </c>
      <c r="T124" s="2">
        <f t="shared" si="19"/>
        <v>0</v>
      </c>
      <c r="U124" s="2">
        <f t="shared" si="20"/>
        <v>0</v>
      </c>
      <c r="V124" s="2">
        <f t="shared" si="21"/>
        <v>0</v>
      </c>
      <c r="W124" s="2">
        <f t="shared" si="22"/>
        <v>1</v>
      </c>
      <c r="X124" s="2">
        <f t="shared" si="23"/>
        <v>1</v>
      </c>
      <c r="Y124" s="2">
        <f t="shared" si="24"/>
        <v>1</v>
      </c>
      <c r="Z124" s="2">
        <f t="shared" si="25"/>
        <v>1</v>
      </c>
    </row>
    <row r="125" spans="2:26" ht="18">
      <c r="B125" s="73"/>
      <c r="C125" s="75"/>
      <c r="D125" s="42"/>
      <c r="E125" s="42"/>
      <c r="F125" s="43"/>
      <c r="G125" s="44" t="s">
        <v>4</v>
      </c>
      <c r="H125" s="45" t="s">
        <v>19</v>
      </c>
      <c r="I125" s="45" t="s">
        <v>19</v>
      </c>
      <c r="J125" s="45" t="s">
        <v>19</v>
      </c>
      <c r="K125" s="45" t="s">
        <v>19</v>
      </c>
      <c r="L125" s="46"/>
      <c r="M125" s="47">
        <f t="shared" si="15"/>
        <v>0</v>
      </c>
      <c r="N125" s="1">
        <f t="shared" si="16"/>
        <v>0.2</v>
      </c>
      <c r="O125" s="1">
        <f t="shared" si="27"/>
        <v>0</v>
      </c>
      <c r="P125" s="48">
        <f t="shared" si="28"/>
        <v>0</v>
      </c>
      <c r="Q125" s="2">
        <f t="shared" si="17"/>
        <v>0</v>
      </c>
      <c r="R125" s="2">
        <f t="shared" si="26"/>
        <v>0</v>
      </c>
      <c r="S125" s="2">
        <f t="shared" si="18"/>
        <v>0</v>
      </c>
      <c r="T125" s="2">
        <f t="shared" si="19"/>
        <v>0</v>
      </c>
      <c r="U125" s="2">
        <f t="shared" si="20"/>
        <v>0</v>
      </c>
      <c r="V125" s="2">
        <f t="shared" si="21"/>
        <v>0</v>
      </c>
      <c r="W125" s="2">
        <f t="shared" si="22"/>
        <v>1</v>
      </c>
      <c r="X125" s="2">
        <f t="shared" si="23"/>
        <v>1</v>
      </c>
      <c r="Y125" s="2">
        <f t="shared" si="24"/>
        <v>1</v>
      </c>
      <c r="Z125" s="2">
        <f t="shared" si="25"/>
        <v>1</v>
      </c>
    </row>
    <row r="126" spans="2:26" ht="18">
      <c r="B126" s="73"/>
      <c r="C126" s="75"/>
      <c r="D126" s="42"/>
      <c r="E126" s="42"/>
      <c r="F126" s="43"/>
      <c r="G126" s="44" t="s">
        <v>4</v>
      </c>
      <c r="H126" s="45" t="s">
        <v>19</v>
      </c>
      <c r="I126" s="45" t="s">
        <v>19</v>
      </c>
      <c r="J126" s="45" t="s">
        <v>19</v>
      </c>
      <c r="K126" s="45" t="s">
        <v>19</v>
      </c>
      <c r="L126" s="46"/>
      <c r="M126" s="47">
        <f t="shared" si="15"/>
        <v>0</v>
      </c>
      <c r="N126" s="1">
        <f t="shared" si="16"/>
        <v>0.2</v>
      </c>
      <c r="O126" s="1">
        <f t="shared" si="27"/>
        <v>0</v>
      </c>
      <c r="P126" s="48">
        <f t="shared" si="28"/>
        <v>0</v>
      </c>
      <c r="Q126" s="2">
        <f t="shared" si="17"/>
        <v>0</v>
      </c>
      <c r="R126" s="2">
        <f t="shared" si="26"/>
        <v>0</v>
      </c>
      <c r="S126" s="2">
        <f t="shared" si="18"/>
        <v>0</v>
      </c>
      <c r="T126" s="2">
        <f t="shared" si="19"/>
        <v>0</v>
      </c>
      <c r="U126" s="2">
        <f t="shared" si="20"/>
        <v>0</v>
      </c>
      <c r="V126" s="2">
        <f t="shared" si="21"/>
        <v>0</v>
      </c>
      <c r="W126" s="2">
        <f t="shared" si="22"/>
        <v>1</v>
      </c>
      <c r="X126" s="2">
        <f t="shared" si="23"/>
        <v>1</v>
      </c>
      <c r="Y126" s="2">
        <f t="shared" si="24"/>
        <v>1</v>
      </c>
      <c r="Z126" s="2">
        <f t="shared" si="25"/>
        <v>1</v>
      </c>
    </row>
    <row r="127" spans="2:26" ht="18">
      <c r="B127" s="73"/>
      <c r="C127" s="75"/>
      <c r="D127" s="42"/>
      <c r="E127" s="42"/>
      <c r="F127" s="43"/>
      <c r="G127" s="44" t="s">
        <v>4</v>
      </c>
      <c r="H127" s="45" t="s">
        <v>19</v>
      </c>
      <c r="I127" s="45" t="s">
        <v>19</v>
      </c>
      <c r="J127" s="45" t="s">
        <v>19</v>
      </c>
      <c r="K127" s="45" t="s">
        <v>19</v>
      </c>
      <c r="L127" s="46"/>
      <c r="M127" s="47">
        <f t="shared" si="15"/>
        <v>0</v>
      </c>
      <c r="N127" s="1">
        <f t="shared" si="16"/>
        <v>0.2</v>
      </c>
      <c r="O127" s="1">
        <f t="shared" si="27"/>
        <v>0</v>
      </c>
      <c r="P127" s="48">
        <f t="shared" si="28"/>
        <v>0</v>
      </c>
      <c r="Q127" s="2">
        <f t="shared" si="17"/>
        <v>0</v>
      </c>
      <c r="R127" s="2">
        <f t="shared" si="26"/>
        <v>0</v>
      </c>
      <c r="S127" s="2">
        <f t="shared" si="18"/>
        <v>0</v>
      </c>
      <c r="T127" s="2">
        <f t="shared" si="19"/>
        <v>0</v>
      </c>
      <c r="U127" s="2">
        <f t="shared" si="20"/>
        <v>0</v>
      </c>
      <c r="V127" s="2">
        <f t="shared" si="21"/>
        <v>0</v>
      </c>
      <c r="W127" s="2">
        <f t="shared" si="22"/>
        <v>1</v>
      </c>
      <c r="X127" s="2">
        <f t="shared" si="23"/>
        <v>1</v>
      </c>
      <c r="Y127" s="2">
        <f t="shared" si="24"/>
        <v>1</v>
      </c>
      <c r="Z127" s="2">
        <f t="shared" si="25"/>
        <v>1</v>
      </c>
    </row>
    <row r="128" spans="2:26" ht="18">
      <c r="B128" s="73"/>
      <c r="C128" s="75"/>
      <c r="D128" s="42"/>
      <c r="E128" s="42"/>
      <c r="F128" s="43"/>
      <c r="G128" s="44" t="s">
        <v>4</v>
      </c>
      <c r="H128" s="45" t="s">
        <v>19</v>
      </c>
      <c r="I128" s="45" t="s">
        <v>19</v>
      </c>
      <c r="J128" s="45" t="s">
        <v>19</v>
      </c>
      <c r="K128" s="45" t="s">
        <v>19</v>
      </c>
      <c r="L128" s="46"/>
      <c r="M128" s="47">
        <f t="shared" si="15"/>
        <v>0</v>
      </c>
      <c r="N128" s="1">
        <f t="shared" si="16"/>
        <v>0.2</v>
      </c>
      <c r="O128" s="1">
        <f t="shared" si="27"/>
        <v>0</v>
      </c>
      <c r="P128" s="48">
        <f t="shared" si="28"/>
        <v>0</v>
      </c>
      <c r="Q128" s="2">
        <f t="shared" si="17"/>
        <v>0</v>
      </c>
      <c r="R128" s="2">
        <f t="shared" si="26"/>
        <v>0</v>
      </c>
      <c r="S128" s="2">
        <f t="shared" si="18"/>
        <v>0</v>
      </c>
      <c r="T128" s="2">
        <f t="shared" si="19"/>
        <v>0</v>
      </c>
      <c r="U128" s="2">
        <f t="shared" si="20"/>
        <v>0</v>
      </c>
      <c r="V128" s="2">
        <f t="shared" si="21"/>
        <v>0</v>
      </c>
      <c r="W128" s="2">
        <f t="shared" si="22"/>
        <v>1</v>
      </c>
      <c r="X128" s="2">
        <f t="shared" si="23"/>
        <v>1</v>
      </c>
      <c r="Y128" s="2">
        <f t="shared" si="24"/>
        <v>1</v>
      </c>
      <c r="Z128" s="2">
        <f t="shared" si="25"/>
        <v>1</v>
      </c>
    </row>
    <row r="129" spans="2:26" ht="18">
      <c r="B129" s="73"/>
      <c r="C129" s="75"/>
      <c r="D129" s="42"/>
      <c r="E129" s="42"/>
      <c r="F129" s="43"/>
      <c r="G129" s="44" t="s">
        <v>4</v>
      </c>
      <c r="H129" s="45" t="s">
        <v>19</v>
      </c>
      <c r="I129" s="45" t="s">
        <v>19</v>
      </c>
      <c r="J129" s="45" t="s">
        <v>19</v>
      </c>
      <c r="K129" s="45" t="s">
        <v>19</v>
      </c>
      <c r="L129" s="46"/>
      <c r="M129" s="47">
        <f t="shared" si="15"/>
        <v>0</v>
      </c>
      <c r="N129" s="1">
        <f t="shared" si="16"/>
        <v>0.2</v>
      </c>
      <c r="O129" s="1">
        <f t="shared" si="27"/>
        <v>0</v>
      </c>
      <c r="P129" s="48">
        <f t="shared" si="28"/>
        <v>0</v>
      </c>
      <c r="Q129" s="2">
        <f t="shared" si="17"/>
        <v>0</v>
      </c>
      <c r="R129" s="2">
        <f t="shared" si="26"/>
        <v>0</v>
      </c>
      <c r="S129" s="2">
        <f t="shared" si="18"/>
        <v>0</v>
      </c>
      <c r="T129" s="2">
        <f t="shared" si="19"/>
        <v>0</v>
      </c>
      <c r="U129" s="2">
        <f t="shared" si="20"/>
        <v>0</v>
      </c>
      <c r="V129" s="2">
        <f t="shared" si="21"/>
        <v>0</v>
      </c>
      <c r="W129" s="2">
        <f t="shared" si="22"/>
        <v>1</v>
      </c>
      <c r="X129" s="2">
        <f t="shared" si="23"/>
        <v>1</v>
      </c>
      <c r="Y129" s="2">
        <f t="shared" si="24"/>
        <v>1</v>
      </c>
      <c r="Z129" s="2">
        <f t="shared" si="25"/>
        <v>1</v>
      </c>
    </row>
    <row r="130" spans="2:26" ht="18">
      <c r="B130" s="73"/>
      <c r="C130" s="75"/>
      <c r="D130" s="42"/>
      <c r="E130" s="42"/>
      <c r="F130" s="43"/>
      <c r="G130" s="44" t="s">
        <v>4</v>
      </c>
      <c r="H130" s="45" t="s">
        <v>19</v>
      </c>
      <c r="I130" s="45" t="s">
        <v>19</v>
      </c>
      <c r="J130" s="45" t="s">
        <v>19</v>
      </c>
      <c r="K130" s="45" t="s">
        <v>19</v>
      </c>
      <c r="L130" s="46"/>
      <c r="M130" s="47">
        <f t="shared" si="15"/>
        <v>0</v>
      </c>
      <c r="N130" s="1">
        <f t="shared" si="16"/>
        <v>0.2</v>
      </c>
      <c r="O130" s="1">
        <f t="shared" si="27"/>
        <v>0</v>
      </c>
      <c r="P130" s="48">
        <f t="shared" si="28"/>
        <v>0</v>
      </c>
      <c r="Q130" s="2">
        <f t="shared" si="17"/>
        <v>0</v>
      </c>
      <c r="R130" s="2">
        <f t="shared" si="26"/>
        <v>0</v>
      </c>
      <c r="S130" s="2">
        <f t="shared" si="18"/>
        <v>0</v>
      </c>
      <c r="T130" s="2">
        <f t="shared" si="19"/>
        <v>0</v>
      </c>
      <c r="U130" s="2">
        <f t="shared" si="20"/>
        <v>0</v>
      </c>
      <c r="V130" s="2">
        <f t="shared" si="21"/>
        <v>0</v>
      </c>
      <c r="W130" s="2">
        <f t="shared" si="22"/>
        <v>1</v>
      </c>
      <c r="X130" s="2">
        <f t="shared" si="23"/>
        <v>1</v>
      </c>
      <c r="Y130" s="2">
        <f t="shared" si="24"/>
        <v>1</v>
      </c>
      <c r="Z130" s="2">
        <f t="shared" si="25"/>
        <v>1</v>
      </c>
    </row>
    <row r="131" spans="2:26" ht="18">
      <c r="B131" s="73"/>
      <c r="C131" s="75"/>
      <c r="D131" s="42"/>
      <c r="E131" s="42"/>
      <c r="F131" s="43"/>
      <c r="G131" s="44" t="s">
        <v>4</v>
      </c>
      <c r="H131" s="45" t="s">
        <v>19</v>
      </c>
      <c r="I131" s="45" t="s">
        <v>19</v>
      </c>
      <c r="J131" s="45" t="s">
        <v>19</v>
      </c>
      <c r="K131" s="45" t="s">
        <v>19</v>
      </c>
      <c r="L131" s="46"/>
      <c r="M131" s="47">
        <f t="shared" si="15"/>
        <v>0</v>
      </c>
      <c r="N131" s="1">
        <f t="shared" si="16"/>
        <v>0.2</v>
      </c>
      <c r="O131" s="1">
        <f t="shared" si="27"/>
        <v>0</v>
      </c>
      <c r="P131" s="48">
        <f t="shared" si="28"/>
        <v>0</v>
      </c>
      <c r="Q131" s="2">
        <f t="shared" si="17"/>
        <v>0</v>
      </c>
      <c r="R131" s="2">
        <f t="shared" si="26"/>
        <v>0</v>
      </c>
      <c r="S131" s="2">
        <f t="shared" si="18"/>
        <v>0</v>
      </c>
      <c r="T131" s="2">
        <f t="shared" si="19"/>
        <v>0</v>
      </c>
      <c r="U131" s="2">
        <f t="shared" si="20"/>
        <v>0</v>
      </c>
      <c r="V131" s="2">
        <f t="shared" si="21"/>
        <v>0</v>
      </c>
      <c r="W131" s="2">
        <f t="shared" si="22"/>
        <v>1</v>
      </c>
      <c r="X131" s="2">
        <f t="shared" si="23"/>
        <v>1</v>
      </c>
      <c r="Y131" s="2">
        <f t="shared" si="24"/>
        <v>1</v>
      </c>
      <c r="Z131" s="2">
        <f t="shared" si="25"/>
        <v>1</v>
      </c>
    </row>
    <row r="132" spans="2:26" ht="18">
      <c r="B132" s="73"/>
      <c r="C132" s="75"/>
      <c r="D132" s="42"/>
      <c r="E132" s="42"/>
      <c r="F132" s="43"/>
      <c r="G132" s="44" t="s">
        <v>4</v>
      </c>
      <c r="H132" s="45" t="s">
        <v>19</v>
      </c>
      <c r="I132" s="45" t="s">
        <v>19</v>
      </c>
      <c r="J132" s="45" t="s">
        <v>19</v>
      </c>
      <c r="K132" s="45" t="s">
        <v>19</v>
      </c>
      <c r="L132" s="46"/>
      <c r="M132" s="47">
        <f t="shared" si="15"/>
        <v>0</v>
      </c>
      <c r="N132" s="1">
        <f t="shared" si="16"/>
        <v>0.2</v>
      </c>
      <c r="O132" s="1">
        <f t="shared" si="27"/>
        <v>0</v>
      </c>
      <c r="P132" s="48">
        <f t="shared" si="28"/>
        <v>0</v>
      </c>
      <c r="Q132" s="2">
        <f t="shared" si="17"/>
        <v>0</v>
      </c>
      <c r="R132" s="2">
        <f t="shared" si="26"/>
        <v>0</v>
      </c>
      <c r="S132" s="2">
        <f t="shared" si="18"/>
        <v>0</v>
      </c>
      <c r="T132" s="2">
        <f t="shared" si="19"/>
        <v>0</v>
      </c>
      <c r="U132" s="2">
        <f t="shared" si="20"/>
        <v>0</v>
      </c>
      <c r="V132" s="2">
        <f t="shared" si="21"/>
        <v>0</v>
      </c>
      <c r="W132" s="2">
        <f t="shared" si="22"/>
        <v>1</v>
      </c>
      <c r="X132" s="2">
        <f t="shared" si="23"/>
        <v>1</v>
      </c>
      <c r="Y132" s="2">
        <f t="shared" si="24"/>
        <v>1</v>
      </c>
      <c r="Z132" s="2">
        <f t="shared" si="25"/>
        <v>1</v>
      </c>
    </row>
    <row r="133" spans="2:26" ht="18">
      <c r="B133" s="73"/>
      <c r="C133" s="75"/>
      <c r="D133" s="42"/>
      <c r="E133" s="42"/>
      <c r="F133" s="43"/>
      <c r="G133" s="44" t="s">
        <v>4</v>
      </c>
      <c r="H133" s="45" t="s">
        <v>19</v>
      </c>
      <c r="I133" s="45" t="s">
        <v>19</v>
      </c>
      <c r="J133" s="45" t="s">
        <v>19</v>
      </c>
      <c r="K133" s="45" t="s">
        <v>19</v>
      </c>
      <c r="L133" s="46"/>
      <c r="M133" s="47">
        <f t="shared" si="15"/>
        <v>0</v>
      </c>
      <c r="N133" s="1">
        <f t="shared" si="16"/>
        <v>0.2</v>
      </c>
      <c r="O133" s="1">
        <f t="shared" si="27"/>
        <v>0</v>
      </c>
      <c r="P133" s="48">
        <f t="shared" si="28"/>
        <v>0</v>
      </c>
      <c r="Q133" s="2">
        <f t="shared" si="17"/>
        <v>0</v>
      </c>
      <c r="R133" s="2">
        <f t="shared" si="26"/>
        <v>0</v>
      </c>
      <c r="S133" s="2">
        <f t="shared" si="18"/>
        <v>0</v>
      </c>
      <c r="T133" s="2">
        <f t="shared" si="19"/>
        <v>0</v>
      </c>
      <c r="U133" s="2">
        <f t="shared" si="20"/>
        <v>0</v>
      </c>
      <c r="V133" s="2">
        <f t="shared" si="21"/>
        <v>0</v>
      </c>
      <c r="W133" s="2">
        <f t="shared" si="22"/>
        <v>1</v>
      </c>
      <c r="X133" s="2">
        <f t="shared" si="23"/>
        <v>1</v>
      </c>
      <c r="Y133" s="2">
        <f t="shared" si="24"/>
        <v>1</v>
      </c>
      <c r="Z133" s="2">
        <f t="shared" si="25"/>
        <v>1</v>
      </c>
    </row>
    <row r="134" spans="2:26" ht="18.600000000000001" thickBot="1">
      <c r="B134" s="74"/>
      <c r="C134" s="76"/>
      <c r="D134" s="52"/>
      <c r="E134" s="52"/>
      <c r="F134" s="53"/>
      <c r="G134" s="54" t="s">
        <v>4</v>
      </c>
      <c r="H134" s="55" t="s">
        <v>19</v>
      </c>
      <c r="I134" s="55" t="s">
        <v>19</v>
      </c>
      <c r="J134" s="55" t="s">
        <v>19</v>
      </c>
      <c r="K134" s="55" t="s">
        <v>19</v>
      </c>
      <c r="L134" s="56"/>
      <c r="M134" s="57">
        <f t="shared" ref="M134" si="29">IF(G134=$P$4,R134*O134,R134*O134*2+5*F134/(100-M$10)/0.01/0.97)*(100-M$10)*0.01*0.97</f>
        <v>0</v>
      </c>
      <c r="N134" s="1">
        <f t="shared" ref="N134:N197" si="30">IF(P134&lt;$P$13,$P$13,P134)</f>
        <v>0.2</v>
      </c>
      <c r="O134" s="1">
        <f t="shared" si="27"/>
        <v>0</v>
      </c>
      <c r="P134" s="48">
        <f t="shared" si="28"/>
        <v>0</v>
      </c>
      <c r="Q134" s="2">
        <f t="shared" ref="Q134" si="31">D134*E134*F134*R134/1000000</f>
        <v>0</v>
      </c>
      <c r="R134" s="2">
        <f t="shared" si="26"/>
        <v>0</v>
      </c>
      <c r="S134" s="2">
        <f t="shared" ref="S134" si="32">IF(N134=P$12,D134*E134*F134/1000000,0)</f>
        <v>0</v>
      </c>
      <c r="T134" s="2">
        <f t="shared" ref="T134" si="33">IF(N134=P$11,D134*E134*F134/1000000,0)</f>
        <v>0</v>
      </c>
      <c r="U134" s="2">
        <f t="shared" ref="U134" si="34">IF(OR(2=W134,2=X134,2=Y134,2=Z134),((D134*W134+D134*X134+E134*Y134+E134*Z134)*F134/2000),0)</f>
        <v>0</v>
      </c>
      <c r="V134" s="2">
        <f t="shared" ref="V134" si="35">IF(AND(2&gt;W134,2&gt;X134,2&gt;Y134,2&gt;Z134),((D134*W134+D134*X134+E134*Y134+E134*Z134)*F134/1000),0)</f>
        <v>0</v>
      </c>
      <c r="W134" s="2">
        <f t="shared" ref="W134" si="36">IF(OR(H134=P$8,H134=P$9),IF(OR(H134=P$9,I134=P$9,J134=P$9,K134=P$9),2,1),0)</f>
        <v>1</v>
      </c>
      <c r="X134" s="2">
        <f t="shared" ref="X134" si="37">IF(OR(I134=P$8,I134=P$9),IF(OR(H134=P$9,I134=P$9,J134=P$9,K134=P$9),2,1),0)</f>
        <v>1</v>
      </c>
      <c r="Y134" s="2">
        <f t="shared" ref="Y134" si="38">IF(OR(J134=P$8,J134=P$9),IF(OR(H134=P$9,I134=P$9,J134=P$9,K134=P$9),2,1),0)</f>
        <v>1</v>
      </c>
      <c r="Z134" s="2">
        <f t="shared" ref="Z134" si="39">IF(OR(K134=P$8,K134=P$9),IF(OR(H134=P$9,I134=P$9,J134=P$9,K134=P$9),2,1),0)</f>
        <v>1</v>
      </c>
    </row>
    <row r="135" spans="2:26">
      <c r="P135" s="48"/>
      <c r="Q135" s="2"/>
      <c r="R135" s="2">
        <f t="shared" si="26"/>
        <v>0</v>
      </c>
    </row>
    <row r="136" spans="2:26" ht="15" thickBot="1">
      <c r="P136" s="48"/>
      <c r="Q136" s="2"/>
      <c r="R136" s="2">
        <f t="shared" si="26"/>
        <v>0</v>
      </c>
    </row>
    <row r="137" spans="2:26">
      <c r="B137" s="71"/>
      <c r="C137" s="31"/>
      <c r="D137" s="85" t="s">
        <v>32</v>
      </c>
      <c r="E137" s="85"/>
      <c r="F137" s="59"/>
      <c r="G137" s="82" t="s">
        <v>33</v>
      </c>
      <c r="H137" s="85" t="s">
        <v>34</v>
      </c>
      <c r="I137" s="85"/>
      <c r="J137" s="85"/>
      <c r="K137" s="85"/>
      <c r="L137" s="65"/>
      <c r="M137" s="66"/>
      <c r="P137" s="48"/>
      <c r="Q137" s="2"/>
      <c r="R137" s="2">
        <f t="shared" si="26"/>
        <v>0</v>
      </c>
    </row>
    <row r="138" spans="2:26" ht="28.8">
      <c r="B138" s="72" t="s">
        <v>37</v>
      </c>
      <c r="C138" s="34" t="s">
        <v>38</v>
      </c>
      <c r="D138" s="62" t="s">
        <v>39</v>
      </c>
      <c r="E138" s="61" t="s">
        <v>40</v>
      </c>
      <c r="F138" s="61" t="s">
        <v>41</v>
      </c>
      <c r="G138" s="83"/>
      <c r="H138" s="63" t="s">
        <v>42</v>
      </c>
      <c r="I138" s="63" t="s">
        <v>43</v>
      </c>
      <c r="J138" s="63" t="s">
        <v>44</v>
      </c>
      <c r="K138" s="63" t="s">
        <v>45</v>
      </c>
      <c r="L138" s="67" t="s">
        <v>73</v>
      </c>
      <c r="M138" s="68" t="s">
        <v>74</v>
      </c>
      <c r="P138" s="48"/>
      <c r="Q138" s="2"/>
      <c r="R138" s="2" t="b">
        <f t="shared" si="26"/>
        <v>0</v>
      </c>
    </row>
    <row r="139" spans="2:26" ht="18">
      <c r="B139" s="73"/>
      <c r="C139" s="75"/>
      <c r="D139" s="42"/>
      <c r="E139" s="42"/>
      <c r="F139" s="43"/>
      <c r="G139" s="44" t="s">
        <v>4</v>
      </c>
      <c r="H139" s="45" t="s">
        <v>19</v>
      </c>
      <c r="I139" s="45" t="s">
        <v>19</v>
      </c>
      <c r="J139" s="45" t="s">
        <v>19</v>
      </c>
      <c r="K139" s="45" t="s">
        <v>19</v>
      </c>
      <c r="L139" s="46"/>
      <c r="M139" s="47">
        <f t="shared" ref="M139:M202" si="40">IF(G139=$P$4,R139*O139,R139*O139*2+5*F139/(100-M$10)/0.01/0.97)*(100-M$10)*0.01*0.97</f>
        <v>0</v>
      </c>
      <c r="N139" s="1">
        <f t="shared" si="30"/>
        <v>0.2</v>
      </c>
      <c r="O139" s="1">
        <f t="shared" si="27"/>
        <v>0</v>
      </c>
      <c r="P139" s="48">
        <f t="shared" si="28"/>
        <v>0</v>
      </c>
      <c r="Q139" s="2">
        <f t="shared" ref="Q139:Q202" si="41">D139*E139*F139*R139/1000000</f>
        <v>0</v>
      </c>
      <c r="R139" s="2">
        <f t="shared" si="26"/>
        <v>0</v>
      </c>
      <c r="S139" s="2">
        <f t="shared" ref="S139:S202" si="42">IF(N139=P$12,D139*E139*F139/1000000,0)</f>
        <v>0</v>
      </c>
      <c r="T139" s="2">
        <f t="shared" ref="T139:T202" si="43">IF(N139=P$11,D139*E139*F139/1000000,0)</f>
        <v>0</v>
      </c>
      <c r="U139" s="2">
        <f t="shared" ref="U139:U202" si="44">IF(OR(2=W139,2=X139,2=Y139,2=Z139),((D139*W139+D139*X139+E139*Y139+E139*Z139)*F139/2000),0)</f>
        <v>0</v>
      </c>
      <c r="V139" s="2">
        <f t="shared" ref="V139:V202" si="45">IF(AND(2&gt;W139,2&gt;X139,2&gt;Y139,2&gt;Z139),((D139*W139+D139*X139+E139*Y139+E139*Z139)*F139/1000),0)</f>
        <v>0</v>
      </c>
      <c r="W139" s="2">
        <f t="shared" ref="W139:W202" si="46">IF(OR(H139=P$8,H139=P$9),IF(OR(H139=P$9,I139=P$9,J139=P$9,K139=P$9),2,1),0)</f>
        <v>1</v>
      </c>
      <c r="X139" s="2">
        <f t="shared" ref="X139:X202" si="47">IF(OR(I139=P$8,I139=P$9),IF(OR(H139=P$9,I139=P$9,J139=P$9,K139=P$9),2,1),0)</f>
        <v>1</v>
      </c>
      <c r="Y139" s="2">
        <f t="shared" ref="Y139:Y202" si="48">IF(OR(J139=P$8,J139=P$9),IF(OR(H139=P$9,I139=P$9,J139=P$9,K139=P$9),2,1),0)</f>
        <v>1</v>
      </c>
      <c r="Z139" s="2">
        <f t="shared" ref="Z139:Z202" si="49">IF(OR(K139=P$8,K139=P$9),IF(OR(H139=P$9,I139=P$9,J139=P$9,K139=P$9),2,1),0)</f>
        <v>1</v>
      </c>
    </row>
    <row r="140" spans="2:26" ht="18">
      <c r="B140" s="73"/>
      <c r="C140" s="75"/>
      <c r="D140" s="42"/>
      <c r="E140" s="42"/>
      <c r="F140" s="43"/>
      <c r="G140" s="44" t="s">
        <v>4</v>
      </c>
      <c r="H140" s="45" t="s">
        <v>19</v>
      </c>
      <c r="I140" s="45" t="s">
        <v>19</v>
      </c>
      <c r="J140" s="45" t="s">
        <v>19</v>
      </c>
      <c r="K140" s="45" t="s">
        <v>19</v>
      </c>
      <c r="L140" s="46"/>
      <c r="M140" s="47">
        <f t="shared" si="40"/>
        <v>0</v>
      </c>
      <c r="N140" s="1">
        <f t="shared" si="30"/>
        <v>0.2</v>
      </c>
      <c r="O140" s="1">
        <f t="shared" si="27"/>
        <v>0</v>
      </c>
      <c r="P140" s="48">
        <f t="shared" si="28"/>
        <v>0</v>
      </c>
      <c r="Q140" s="2">
        <f t="shared" si="41"/>
        <v>0</v>
      </c>
      <c r="R140" s="2">
        <f t="shared" si="26"/>
        <v>0</v>
      </c>
      <c r="S140" s="2">
        <f t="shared" si="42"/>
        <v>0</v>
      </c>
      <c r="T140" s="2">
        <f t="shared" si="43"/>
        <v>0</v>
      </c>
      <c r="U140" s="2">
        <f t="shared" si="44"/>
        <v>0</v>
      </c>
      <c r="V140" s="2">
        <f t="shared" si="45"/>
        <v>0</v>
      </c>
      <c r="W140" s="2">
        <f t="shared" si="46"/>
        <v>1</v>
      </c>
      <c r="X140" s="2">
        <f t="shared" si="47"/>
        <v>1</v>
      </c>
      <c r="Y140" s="2">
        <f t="shared" si="48"/>
        <v>1</v>
      </c>
      <c r="Z140" s="2">
        <f t="shared" si="49"/>
        <v>1</v>
      </c>
    </row>
    <row r="141" spans="2:26" ht="18">
      <c r="B141" s="73"/>
      <c r="C141" s="75"/>
      <c r="D141" s="42"/>
      <c r="E141" s="42"/>
      <c r="F141" s="43"/>
      <c r="G141" s="44" t="s">
        <v>4</v>
      </c>
      <c r="H141" s="45" t="s">
        <v>19</v>
      </c>
      <c r="I141" s="45" t="s">
        <v>19</v>
      </c>
      <c r="J141" s="45" t="s">
        <v>19</v>
      </c>
      <c r="K141" s="45" t="s">
        <v>19</v>
      </c>
      <c r="L141" s="46"/>
      <c r="M141" s="47">
        <f t="shared" si="40"/>
        <v>0</v>
      </c>
      <c r="N141" s="1">
        <f t="shared" si="30"/>
        <v>0.2</v>
      </c>
      <c r="O141" s="1">
        <f t="shared" si="27"/>
        <v>0</v>
      </c>
      <c r="P141" s="48">
        <f t="shared" si="28"/>
        <v>0</v>
      </c>
      <c r="Q141" s="2">
        <f t="shared" si="41"/>
        <v>0</v>
      </c>
      <c r="R141" s="2">
        <f t="shared" si="26"/>
        <v>0</v>
      </c>
      <c r="S141" s="2">
        <f t="shared" si="42"/>
        <v>0</v>
      </c>
      <c r="T141" s="2">
        <f t="shared" si="43"/>
        <v>0</v>
      </c>
      <c r="U141" s="2">
        <f t="shared" si="44"/>
        <v>0</v>
      </c>
      <c r="V141" s="2">
        <f t="shared" si="45"/>
        <v>0</v>
      </c>
      <c r="W141" s="2">
        <f t="shared" si="46"/>
        <v>1</v>
      </c>
      <c r="X141" s="2">
        <f t="shared" si="47"/>
        <v>1</v>
      </c>
      <c r="Y141" s="2">
        <f t="shared" si="48"/>
        <v>1</v>
      </c>
      <c r="Z141" s="2">
        <f t="shared" si="49"/>
        <v>1</v>
      </c>
    </row>
    <row r="142" spans="2:26" ht="18">
      <c r="B142" s="73"/>
      <c r="C142" s="75"/>
      <c r="D142" s="42"/>
      <c r="E142" s="42"/>
      <c r="F142" s="43"/>
      <c r="G142" s="44" t="s">
        <v>4</v>
      </c>
      <c r="H142" s="45" t="s">
        <v>19</v>
      </c>
      <c r="I142" s="45" t="s">
        <v>19</v>
      </c>
      <c r="J142" s="45" t="s">
        <v>19</v>
      </c>
      <c r="K142" s="45" t="s">
        <v>19</v>
      </c>
      <c r="L142" s="46"/>
      <c r="M142" s="47">
        <f t="shared" si="40"/>
        <v>0</v>
      </c>
      <c r="N142" s="1">
        <f t="shared" si="30"/>
        <v>0.2</v>
      </c>
      <c r="O142" s="1">
        <f t="shared" si="27"/>
        <v>0</v>
      </c>
      <c r="P142" s="48">
        <f t="shared" si="28"/>
        <v>0</v>
      </c>
      <c r="Q142" s="2">
        <f t="shared" si="41"/>
        <v>0</v>
      </c>
      <c r="R142" s="2">
        <f t="shared" ref="R142:R203" si="50">IF(C142=AD$14,AC$14,IF(C142=AD$15,AC$15,IF(C142=AD$16,AC$16,IF(C142=AD$17,AC$17,IF(C142=AD$18,AC$18,IF(C142=AD$19,AC$19,IF(C142=AD$20,AC$20,IF(C142=AD$21,AC$21,IF(C142=AD$22,AC$22,IF(C142=AD$23,AC$23,IF(C142=AD$24,AC$24,IF(C142=AD$25,AC$25,IF(C142=AD$26,AC$26,IF(C142=AD$27,AC$27,IF(C142=AD$28,AC$28,IF(C142=AD$29,AC$29,IF(C142=AD$30,AC$30,IF(C142=AD$31,AC$31,IF(C142=AD$32,AC$32,IF(C142=AD$33,AC$33,IF(C142=AD$34,AC$34,IF(C142=AD$35,AC$35,IF(C142=AD$36,AC$36,IF(C142=AD$37,AC$37,IF(C142=AD$38,AC$38,IF(C142=AD$39,AC$39,IF(C142=AD$40,AC$40,IF(C142=AD$41,AC$41,IF(C142=AD$42,AC$42,IF(C142=AD$43,AC$43))))))))))))))))))))))))))))))</f>
        <v>0</v>
      </c>
      <c r="S142" s="2">
        <f t="shared" si="42"/>
        <v>0</v>
      </c>
      <c r="T142" s="2">
        <f t="shared" si="43"/>
        <v>0</v>
      </c>
      <c r="U142" s="2">
        <f t="shared" si="44"/>
        <v>0</v>
      </c>
      <c r="V142" s="2">
        <f t="shared" si="45"/>
        <v>0</v>
      </c>
      <c r="W142" s="2">
        <f t="shared" si="46"/>
        <v>1</v>
      </c>
      <c r="X142" s="2">
        <f t="shared" si="47"/>
        <v>1</v>
      </c>
      <c r="Y142" s="2">
        <f t="shared" si="48"/>
        <v>1</v>
      </c>
      <c r="Z142" s="2">
        <f t="shared" si="49"/>
        <v>1</v>
      </c>
    </row>
    <row r="143" spans="2:26" ht="18">
      <c r="B143" s="73"/>
      <c r="C143" s="75"/>
      <c r="D143" s="42"/>
      <c r="E143" s="42"/>
      <c r="F143" s="43"/>
      <c r="G143" s="44" t="s">
        <v>4</v>
      </c>
      <c r="H143" s="45" t="s">
        <v>19</v>
      </c>
      <c r="I143" s="45" t="s">
        <v>19</v>
      </c>
      <c r="J143" s="45" t="s">
        <v>19</v>
      </c>
      <c r="K143" s="45" t="s">
        <v>19</v>
      </c>
      <c r="L143" s="46"/>
      <c r="M143" s="47">
        <f t="shared" si="40"/>
        <v>0</v>
      </c>
      <c r="N143" s="1">
        <f t="shared" si="30"/>
        <v>0.2</v>
      </c>
      <c r="O143" s="1">
        <f t="shared" ref="O143:O206" si="51">N143*F143</f>
        <v>0</v>
      </c>
      <c r="P143" s="48">
        <f t="shared" ref="P143:P206" si="52">D143*E143/1000000</f>
        <v>0</v>
      </c>
      <c r="Q143" s="2">
        <f t="shared" si="41"/>
        <v>0</v>
      </c>
      <c r="R143" s="2">
        <f t="shared" si="50"/>
        <v>0</v>
      </c>
      <c r="S143" s="2">
        <f t="shared" si="42"/>
        <v>0</v>
      </c>
      <c r="T143" s="2">
        <f t="shared" si="43"/>
        <v>0</v>
      </c>
      <c r="U143" s="2">
        <f t="shared" si="44"/>
        <v>0</v>
      </c>
      <c r="V143" s="2">
        <f t="shared" si="45"/>
        <v>0</v>
      </c>
      <c r="W143" s="2">
        <f t="shared" si="46"/>
        <v>1</v>
      </c>
      <c r="X143" s="2">
        <f t="shared" si="47"/>
        <v>1</v>
      </c>
      <c r="Y143" s="2">
        <f t="shared" si="48"/>
        <v>1</v>
      </c>
      <c r="Z143" s="2">
        <f t="shared" si="49"/>
        <v>1</v>
      </c>
    </row>
    <row r="144" spans="2:26" ht="18">
      <c r="B144" s="73"/>
      <c r="C144" s="75"/>
      <c r="D144" s="42"/>
      <c r="E144" s="42"/>
      <c r="F144" s="43"/>
      <c r="G144" s="44" t="s">
        <v>4</v>
      </c>
      <c r="H144" s="45" t="s">
        <v>19</v>
      </c>
      <c r="I144" s="45" t="s">
        <v>19</v>
      </c>
      <c r="J144" s="45" t="s">
        <v>19</v>
      </c>
      <c r="K144" s="45" t="s">
        <v>19</v>
      </c>
      <c r="L144" s="46"/>
      <c r="M144" s="47">
        <f t="shared" si="40"/>
        <v>0</v>
      </c>
      <c r="N144" s="1">
        <f t="shared" si="30"/>
        <v>0.2</v>
      </c>
      <c r="O144" s="1">
        <f t="shared" si="51"/>
        <v>0</v>
      </c>
      <c r="P144" s="48">
        <f t="shared" si="52"/>
        <v>0</v>
      </c>
      <c r="Q144" s="2">
        <f t="shared" si="41"/>
        <v>0</v>
      </c>
      <c r="R144" s="2">
        <f t="shared" si="50"/>
        <v>0</v>
      </c>
      <c r="S144" s="2">
        <f t="shared" si="42"/>
        <v>0</v>
      </c>
      <c r="T144" s="2">
        <f t="shared" si="43"/>
        <v>0</v>
      </c>
      <c r="U144" s="2">
        <f t="shared" si="44"/>
        <v>0</v>
      </c>
      <c r="V144" s="2">
        <f t="shared" si="45"/>
        <v>0</v>
      </c>
      <c r="W144" s="2">
        <f t="shared" si="46"/>
        <v>1</v>
      </c>
      <c r="X144" s="2">
        <f t="shared" si="47"/>
        <v>1</v>
      </c>
      <c r="Y144" s="2">
        <f t="shared" si="48"/>
        <v>1</v>
      </c>
      <c r="Z144" s="2">
        <f t="shared" si="49"/>
        <v>1</v>
      </c>
    </row>
    <row r="145" spans="2:26" ht="18">
      <c r="B145" s="73"/>
      <c r="C145" s="75"/>
      <c r="D145" s="42"/>
      <c r="E145" s="42"/>
      <c r="F145" s="43"/>
      <c r="G145" s="44" t="s">
        <v>4</v>
      </c>
      <c r="H145" s="45" t="s">
        <v>19</v>
      </c>
      <c r="I145" s="45" t="s">
        <v>19</v>
      </c>
      <c r="J145" s="45" t="s">
        <v>19</v>
      </c>
      <c r="K145" s="45" t="s">
        <v>19</v>
      </c>
      <c r="L145" s="46"/>
      <c r="M145" s="47">
        <f t="shared" si="40"/>
        <v>0</v>
      </c>
      <c r="N145" s="1">
        <f t="shared" si="30"/>
        <v>0.2</v>
      </c>
      <c r="O145" s="1">
        <f t="shared" si="51"/>
        <v>0</v>
      </c>
      <c r="P145" s="48">
        <f t="shared" si="52"/>
        <v>0</v>
      </c>
      <c r="Q145" s="2">
        <f t="shared" si="41"/>
        <v>0</v>
      </c>
      <c r="R145" s="2">
        <f t="shared" si="50"/>
        <v>0</v>
      </c>
      <c r="S145" s="2">
        <f t="shared" si="42"/>
        <v>0</v>
      </c>
      <c r="T145" s="2">
        <f t="shared" si="43"/>
        <v>0</v>
      </c>
      <c r="U145" s="2">
        <f t="shared" si="44"/>
        <v>0</v>
      </c>
      <c r="V145" s="2">
        <f t="shared" si="45"/>
        <v>0</v>
      </c>
      <c r="W145" s="2">
        <f t="shared" si="46"/>
        <v>1</v>
      </c>
      <c r="X145" s="2">
        <f t="shared" si="47"/>
        <v>1</v>
      </c>
      <c r="Y145" s="2">
        <f t="shared" si="48"/>
        <v>1</v>
      </c>
      <c r="Z145" s="2">
        <f t="shared" si="49"/>
        <v>1</v>
      </c>
    </row>
    <row r="146" spans="2:26" ht="18">
      <c r="B146" s="73"/>
      <c r="C146" s="75"/>
      <c r="D146" s="42"/>
      <c r="E146" s="42"/>
      <c r="F146" s="43"/>
      <c r="G146" s="44" t="s">
        <v>4</v>
      </c>
      <c r="H146" s="45" t="s">
        <v>19</v>
      </c>
      <c r="I146" s="45" t="s">
        <v>19</v>
      </c>
      <c r="J146" s="45" t="s">
        <v>19</v>
      </c>
      <c r="K146" s="45" t="s">
        <v>19</v>
      </c>
      <c r="L146" s="46"/>
      <c r="M146" s="47">
        <f t="shared" si="40"/>
        <v>0</v>
      </c>
      <c r="N146" s="1">
        <f t="shared" si="30"/>
        <v>0.2</v>
      </c>
      <c r="O146" s="1">
        <f t="shared" si="51"/>
        <v>0</v>
      </c>
      <c r="P146" s="48">
        <f t="shared" si="52"/>
        <v>0</v>
      </c>
      <c r="Q146" s="2">
        <f t="shared" si="41"/>
        <v>0</v>
      </c>
      <c r="R146" s="2">
        <f t="shared" si="50"/>
        <v>0</v>
      </c>
      <c r="S146" s="2">
        <f t="shared" si="42"/>
        <v>0</v>
      </c>
      <c r="T146" s="2">
        <f t="shared" si="43"/>
        <v>0</v>
      </c>
      <c r="U146" s="2">
        <f t="shared" si="44"/>
        <v>0</v>
      </c>
      <c r="V146" s="2">
        <f t="shared" si="45"/>
        <v>0</v>
      </c>
      <c r="W146" s="2">
        <f t="shared" si="46"/>
        <v>1</v>
      </c>
      <c r="X146" s="2">
        <f t="shared" si="47"/>
        <v>1</v>
      </c>
      <c r="Y146" s="2">
        <f t="shared" si="48"/>
        <v>1</v>
      </c>
      <c r="Z146" s="2">
        <f t="shared" si="49"/>
        <v>1</v>
      </c>
    </row>
    <row r="147" spans="2:26" ht="18">
      <c r="B147" s="73"/>
      <c r="C147" s="75"/>
      <c r="D147" s="42"/>
      <c r="E147" s="42"/>
      <c r="F147" s="43"/>
      <c r="G147" s="44" t="s">
        <v>4</v>
      </c>
      <c r="H147" s="45" t="s">
        <v>19</v>
      </c>
      <c r="I147" s="45" t="s">
        <v>19</v>
      </c>
      <c r="J147" s="45" t="s">
        <v>19</v>
      </c>
      <c r="K147" s="45" t="s">
        <v>19</v>
      </c>
      <c r="L147" s="46"/>
      <c r="M147" s="47">
        <f t="shared" si="40"/>
        <v>0</v>
      </c>
      <c r="N147" s="1">
        <f t="shared" si="30"/>
        <v>0.2</v>
      </c>
      <c r="O147" s="1">
        <f t="shared" si="51"/>
        <v>0</v>
      </c>
      <c r="P147" s="48">
        <f t="shared" si="52"/>
        <v>0</v>
      </c>
      <c r="Q147" s="2">
        <f t="shared" si="41"/>
        <v>0</v>
      </c>
      <c r="R147" s="2">
        <f t="shared" si="50"/>
        <v>0</v>
      </c>
      <c r="S147" s="2">
        <f t="shared" si="42"/>
        <v>0</v>
      </c>
      <c r="T147" s="2">
        <f t="shared" si="43"/>
        <v>0</v>
      </c>
      <c r="U147" s="2">
        <f t="shared" si="44"/>
        <v>0</v>
      </c>
      <c r="V147" s="2">
        <f t="shared" si="45"/>
        <v>0</v>
      </c>
      <c r="W147" s="2">
        <f t="shared" si="46"/>
        <v>1</v>
      </c>
      <c r="X147" s="2">
        <f t="shared" si="47"/>
        <v>1</v>
      </c>
      <c r="Y147" s="2">
        <f t="shared" si="48"/>
        <v>1</v>
      </c>
      <c r="Z147" s="2">
        <f t="shared" si="49"/>
        <v>1</v>
      </c>
    </row>
    <row r="148" spans="2:26" ht="18">
      <c r="B148" s="73"/>
      <c r="C148" s="75"/>
      <c r="D148" s="42"/>
      <c r="E148" s="42"/>
      <c r="F148" s="43"/>
      <c r="G148" s="44" t="s">
        <v>4</v>
      </c>
      <c r="H148" s="45" t="s">
        <v>19</v>
      </c>
      <c r="I148" s="45" t="s">
        <v>19</v>
      </c>
      <c r="J148" s="45" t="s">
        <v>19</v>
      </c>
      <c r="K148" s="45" t="s">
        <v>19</v>
      </c>
      <c r="L148" s="46"/>
      <c r="M148" s="47">
        <f t="shared" si="40"/>
        <v>0</v>
      </c>
      <c r="N148" s="1">
        <f t="shared" si="30"/>
        <v>0.2</v>
      </c>
      <c r="O148" s="1">
        <f t="shared" si="51"/>
        <v>0</v>
      </c>
      <c r="P148" s="48">
        <f t="shared" si="52"/>
        <v>0</v>
      </c>
      <c r="Q148" s="2">
        <f t="shared" si="41"/>
        <v>0</v>
      </c>
      <c r="R148" s="2">
        <f t="shared" si="50"/>
        <v>0</v>
      </c>
      <c r="S148" s="2">
        <f t="shared" si="42"/>
        <v>0</v>
      </c>
      <c r="T148" s="2">
        <f t="shared" si="43"/>
        <v>0</v>
      </c>
      <c r="U148" s="2">
        <f t="shared" si="44"/>
        <v>0</v>
      </c>
      <c r="V148" s="2">
        <f t="shared" si="45"/>
        <v>0</v>
      </c>
      <c r="W148" s="2">
        <f t="shared" si="46"/>
        <v>1</v>
      </c>
      <c r="X148" s="2">
        <f t="shared" si="47"/>
        <v>1</v>
      </c>
      <c r="Y148" s="2">
        <f t="shared" si="48"/>
        <v>1</v>
      </c>
      <c r="Z148" s="2">
        <f t="shared" si="49"/>
        <v>1</v>
      </c>
    </row>
    <row r="149" spans="2:26" ht="18">
      <c r="B149" s="73"/>
      <c r="C149" s="75"/>
      <c r="D149" s="42"/>
      <c r="E149" s="42"/>
      <c r="F149" s="43"/>
      <c r="G149" s="44" t="s">
        <v>4</v>
      </c>
      <c r="H149" s="45" t="s">
        <v>19</v>
      </c>
      <c r="I149" s="45" t="s">
        <v>19</v>
      </c>
      <c r="J149" s="45" t="s">
        <v>19</v>
      </c>
      <c r="K149" s="45" t="s">
        <v>19</v>
      </c>
      <c r="L149" s="46"/>
      <c r="M149" s="47">
        <f t="shared" si="40"/>
        <v>0</v>
      </c>
      <c r="N149" s="1">
        <f t="shared" si="30"/>
        <v>0.2</v>
      </c>
      <c r="O149" s="1">
        <f t="shared" si="51"/>
        <v>0</v>
      </c>
      <c r="P149" s="48">
        <f t="shared" si="52"/>
        <v>0</v>
      </c>
      <c r="Q149" s="2">
        <f t="shared" si="41"/>
        <v>0</v>
      </c>
      <c r="R149" s="2">
        <f t="shared" si="50"/>
        <v>0</v>
      </c>
      <c r="S149" s="2">
        <f t="shared" si="42"/>
        <v>0</v>
      </c>
      <c r="T149" s="2">
        <f t="shared" si="43"/>
        <v>0</v>
      </c>
      <c r="U149" s="2">
        <f t="shared" si="44"/>
        <v>0</v>
      </c>
      <c r="V149" s="2">
        <f t="shared" si="45"/>
        <v>0</v>
      </c>
      <c r="W149" s="2">
        <f t="shared" si="46"/>
        <v>1</v>
      </c>
      <c r="X149" s="2">
        <f t="shared" si="47"/>
        <v>1</v>
      </c>
      <c r="Y149" s="2">
        <f t="shared" si="48"/>
        <v>1</v>
      </c>
      <c r="Z149" s="2">
        <f t="shared" si="49"/>
        <v>1</v>
      </c>
    </row>
    <row r="150" spans="2:26" ht="18">
      <c r="B150" s="73"/>
      <c r="C150" s="75"/>
      <c r="D150" s="42"/>
      <c r="E150" s="42"/>
      <c r="F150" s="43"/>
      <c r="G150" s="44" t="s">
        <v>4</v>
      </c>
      <c r="H150" s="45" t="s">
        <v>19</v>
      </c>
      <c r="I150" s="45" t="s">
        <v>19</v>
      </c>
      <c r="J150" s="45" t="s">
        <v>19</v>
      </c>
      <c r="K150" s="45" t="s">
        <v>19</v>
      </c>
      <c r="L150" s="46"/>
      <c r="M150" s="47">
        <f t="shared" si="40"/>
        <v>0</v>
      </c>
      <c r="N150" s="1">
        <f t="shared" si="30"/>
        <v>0.2</v>
      </c>
      <c r="O150" s="1">
        <f t="shared" si="51"/>
        <v>0</v>
      </c>
      <c r="P150" s="48">
        <f t="shared" si="52"/>
        <v>0</v>
      </c>
      <c r="Q150" s="2">
        <f t="shared" si="41"/>
        <v>0</v>
      </c>
      <c r="R150" s="2">
        <f t="shared" si="50"/>
        <v>0</v>
      </c>
      <c r="S150" s="2">
        <f t="shared" si="42"/>
        <v>0</v>
      </c>
      <c r="T150" s="2">
        <f t="shared" si="43"/>
        <v>0</v>
      </c>
      <c r="U150" s="2">
        <f t="shared" si="44"/>
        <v>0</v>
      </c>
      <c r="V150" s="2">
        <f t="shared" si="45"/>
        <v>0</v>
      </c>
      <c r="W150" s="2">
        <f t="shared" si="46"/>
        <v>1</v>
      </c>
      <c r="X150" s="2">
        <f t="shared" si="47"/>
        <v>1</v>
      </c>
      <c r="Y150" s="2">
        <f t="shared" si="48"/>
        <v>1</v>
      </c>
      <c r="Z150" s="2">
        <f t="shared" si="49"/>
        <v>1</v>
      </c>
    </row>
    <row r="151" spans="2:26" ht="18">
      <c r="B151" s="73"/>
      <c r="C151" s="75"/>
      <c r="D151" s="42"/>
      <c r="E151" s="42"/>
      <c r="F151" s="43"/>
      <c r="G151" s="44" t="s">
        <v>4</v>
      </c>
      <c r="H151" s="45" t="s">
        <v>19</v>
      </c>
      <c r="I151" s="45" t="s">
        <v>19</v>
      </c>
      <c r="J151" s="45" t="s">
        <v>19</v>
      </c>
      <c r="K151" s="45" t="s">
        <v>19</v>
      </c>
      <c r="L151" s="46"/>
      <c r="M151" s="47">
        <f t="shared" si="40"/>
        <v>0</v>
      </c>
      <c r="N151" s="1">
        <f t="shared" si="30"/>
        <v>0.2</v>
      </c>
      <c r="O151" s="1">
        <f t="shared" si="51"/>
        <v>0</v>
      </c>
      <c r="P151" s="48">
        <f t="shared" si="52"/>
        <v>0</v>
      </c>
      <c r="Q151" s="2">
        <f t="shared" si="41"/>
        <v>0</v>
      </c>
      <c r="R151" s="2">
        <f t="shared" si="50"/>
        <v>0</v>
      </c>
      <c r="S151" s="2">
        <f t="shared" si="42"/>
        <v>0</v>
      </c>
      <c r="T151" s="2">
        <f t="shared" si="43"/>
        <v>0</v>
      </c>
      <c r="U151" s="2">
        <f t="shared" si="44"/>
        <v>0</v>
      </c>
      <c r="V151" s="2">
        <f t="shared" si="45"/>
        <v>0</v>
      </c>
      <c r="W151" s="2">
        <f t="shared" si="46"/>
        <v>1</v>
      </c>
      <c r="X151" s="2">
        <f t="shared" si="47"/>
        <v>1</v>
      </c>
      <c r="Y151" s="2">
        <f t="shared" si="48"/>
        <v>1</v>
      </c>
      <c r="Z151" s="2">
        <f t="shared" si="49"/>
        <v>1</v>
      </c>
    </row>
    <row r="152" spans="2:26" ht="18">
      <c r="B152" s="73"/>
      <c r="C152" s="75"/>
      <c r="D152" s="42"/>
      <c r="E152" s="42"/>
      <c r="F152" s="43"/>
      <c r="G152" s="44" t="s">
        <v>4</v>
      </c>
      <c r="H152" s="45" t="s">
        <v>19</v>
      </c>
      <c r="I152" s="45" t="s">
        <v>19</v>
      </c>
      <c r="J152" s="45" t="s">
        <v>19</v>
      </c>
      <c r="K152" s="45" t="s">
        <v>19</v>
      </c>
      <c r="L152" s="46"/>
      <c r="M152" s="47">
        <f t="shared" si="40"/>
        <v>0</v>
      </c>
      <c r="N152" s="1">
        <f t="shared" si="30"/>
        <v>0.2</v>
      </c>
      <c r="O152" s="1">
        <f t="shared" si="51"/>
        <v>0</v>
      </c>
      <c r="P152" s="48">
        <f t="shared" si="52"/>
        <v>0</v>
      </c>
      <c r="Q152" s="2">
        <f t="shared" si="41"/>
        <v>0</v>
      </c>
      <c r="R152" s="2">
        <f t="shared" si="50"/>
        <v>0</v>
      </c>
      <c r="S152" s="2">
        <f t="shared" si="42"/>
        <v>0</v>
      </c>
      <c r="T152" s="2">
        <f t="shared" si="43"/>
        <v>0</v>
      </c>
      <c r="U152" s="2">
        <f t="shared" si="44"/>
        <v>0</v>
      </c>
      <c r="V152" s="2">
        <f t="shared" si="45"/>
        <v>0</v>
      </c>
      <c r="W152" s="2">
        <f t="shared" si="46"/>
        <v>1</v>
      </c>
      <c r="X152" s="2">
        <f t="shared" si="47"/>
        <v>1</v>
      </c>
      <c r="Y152" s="2">
        <f t="shared" si="48"/>
        <v>1</v>
      </c>
      <c r="Z152" s="2">
        <f t="shared" si="49"/>
        <v>1</v>
      </c>
    </row>
    <row r="153" spans="2:26" ht="18">
      <c r="B153" s="73"/>
      <c r="C153" s="75"/>
      <c r="D153" s="42"/>
      <c r="E153" s="42"/>
      <c r="F153" s="43"/>
      <c r="G153" s="44" t="s">
        <v>4</v>
      </c>
      <c r="H153" s="45" t="s">
        <v>19</v>
      </c>
      <c r="I153" s="45" t="s">
        <v>19</v>
      </c>
      <c r="J153" s="45" t="s">
        <v>19</v>
      </c>
      <c r="K153" s="45" t="s">
        <v>19</v>
      </c>
      <c r="L153" s="46"/>
      <c r="M153" s="47">
        <f t="shared" si="40"/>
        <v>0</v>
      </c>
      <c r="N153" s="1">
        <f t="shared" si="30"/>
        <v>0.2</v>
      </c>
      <c r="O153" s="1">
        <f t="shared" si="51"/>
        <v>0</v>
      </c>
      <c r="P153" s="48">
        <f t="shared" si="52"/>
        <v>0</v>
      </c>
      <c r="Q153" s="2">
        <f t="shared" si="41"/>
        <v>0</v>
      </c>
      <c r="R153" s="2">
        <f t="shared" si="50"/>
        <v>0</v>
      </c>
      <c r="S153" s="2">
        <f t="shared" si="42"/>
        <v>0</v>
      </c>
      <c r="T153" s="2">
        <f t="shared" si="43"/>
        <v>0</v>
      </c>
      <c r="U153" s="2">
        <f t="shared" si="44"/>
        <v>0</v>
      </c>
      <c r="V153" s="2">
        <f t="shared" si="45"/>
        <v>0</v>
      </c>
      <c r="W153" s="2">
        <f t="shared" si="46"/>
        <v>1</v>
      </c>
      <c r="X153" s="2">
        <f t="shared" si="47"/>
        <v>1</v>
      </c>
      <c r="Y153" s="2">
        <f t="shared" si="48"/>
        <v>1</v>
      </c>
      <c r="Z153" s="2">
        <f t="shared" si="49"/>
        <v>1</v>
      </c>
    </row>
    <row r="154" spans="2:26" ht="18">
      <c r="B154" s="73"/>
      <c r="C154" s="75"/>
      <c r="D154" s="42"/>
      <c r="E154" s="42"/>
      <c r="F154" s="43"/>
      <c r="G154" s="44" t="s">
        <v>4</v>
      </c>
      <c r="H154" s="45" t="s">
        <v>19</v>
      </c>
      <c r="I154" s="45" t="s">
        <v>19</v>
      </c>
      <c r="J154" s="45" t="s">
        <v>19</v>
      </c>
      <c r="K154" s="45" t="s">
        <v>19</v>
      </c>
      <c r="L154" s="46"/>
      <c r="M154" s="47">
        <f t="shared" si="40"/>
        <v>0</v>
      </c>
      <c r="N154" s="1">
        <f t="shared" si="30"/>
        <v>0.2</v>
      </c>
      <c r="O154" s="1">
        <f t="shared" si="51"/>
        <v>0</v>
      </c>
      <c r="P154" s="48">
        <f t="shared" si="52"/>
        <v>0</v>
      </c>
      <c r="Q154" s="2">
        <f t="shared" si="41"/>
        <v>0</v>
      </c>
      <c r="R154" s="2">
        <f t="shared" si="50"/>
        <v>0</v>
      </c>
      <c r="S154" s="2">
        <f t="shared" si="42"/>
        <v>0</v>
      </c>
      <c r="T154" s="2">
        <f t="shared" si="43"/>
        <v>0</v>
      </c>
      <c r="U154" s="2">
        <f t="shared" si="44"/>
        <v>0</v>
      </c>
      <c r="V154" s="2">
        <f t="shared" si="45"/>
        <v>0</v>
      </c>
      <c r="W154" s="2">
        <f t="shared" si="46"/>
        <v>1</v>
      </c>
      <c r="X154" s="2">
        <f t="shared" si="47"/>
        <v>1</v>
      </c>
      <c r="Y154" s="2">
        <f t="shared" si="48"/>
        <v>1</v>
      </c>
      <c r="Z154" s="2">
        <f t="shared" si="49"/>
        <v>1</v>
      </c>
    </row>
    <row r="155" spans="2:26" ht="18">
      <c r="B155" s="73"/>
      <c r="C155" s="75"/>
      <c r="D155" s="42"/>
      <c r="E155" s="42"/>
      <c r="F155" s="43"/>
      <c r="G155" s="44" t="s">
        <v>4</v>
      </c>
      <c r="H155" s="45" t="s">
        <v>19</v>
      </c>
      <c r="I155" s="45" t="s">
        <v>19</v>
      </c>
      <c r="J155" s="45" t="s">
        <v>19</v>
      </c>
      <c r="K155" s="45" t="s">
        <v>19</v>
      </c>
      <c r="L155" s="46"/>
      <c r="M155" s="47">
        <f t="shared" si="40"/>
        <v>0</v>
      </c>
      <c r="N155" s="1">
        <f t="shared" si="30"/>
        <v>0.2</v>
      </c>
      <c r="O155" s="1">
        <f t="shared" si="51"/>
        <v>0</v>
      </c>
      <c r="P155" s="48">
        <f t="shared" si="52"/>
        <v>0</v>
      </c>
      <c r="Q155" s="2">
        <f t="shared" si="41"/>
        <v>0</v>
      </c>
      <c r="R155" s="2">
        <f t="shared" si="50"/>
        <v>0</v>
      </c>
      <c r="S155" s="2">
        <f t="shared" si="42"/>
        <v>0</v>
      </c>
      <c r="T155" s="2">
        <f t="shared" si="43"/>
        <v>0</v>
      </c>
      <c r="U155" s="2">
        <f t="shared" si="44"/>
        <v>0</v>
      </c>
      <c r="V155" s="2">
        <f t="shared" si="45"/>
        <v>0</v>
      </c>
      <c r="W155" s="2">
        <f t="shared" si="46"/>
        <v>1</v>
      </c>
      <c r="X155" s="2">
        <f t="shared" si="47"/>
        <v>1</v>
      </c>
      <c r="Y155" s="2">
        <f t="shared" si="48"/>
        <v>1</v>
      </c>
      <c r="Z155" s="2">
        <f t="shared" si="49"/>
        <v>1</v>
      </c>
    </row>
    <row r="156" spans="2:26" ht="18">
      <c r="B156" s="73"/>
      <c r="C156" s="75"/>
      <c r="D156" s="42"/>
      <c r="E156" s="42"/>
      <c r="F156" s="43"/>
      <c r="G156" s="44" t="s">
        <v>4</v>
      </c>
      <c r="H156" s="45" t="s">
        <v>19</v>
      </c>
      <c r="I156" s="45" t="s">
        <v>19</v>
      </c>
      <c r="J156" s="45" t="s">
        <v>19</v>
      </c>
      <c r="K156" s="45" t="s">
        <v>19</v>
      </c>
      <c r="L156" s="46"/>
      <c r="M156" s="47">
        <f t="shared" si="40"/>
        <v>0</v>
      </c>
      <c r="N156" s="1">
        <f t="shared" si="30"/>
        <v>0.2</v>
      </c>
      <c r="O156" s="1">
        <f t="shared" si="51"/>
        <v>0</v>
      </c>
      <c r="P156" s="48">
        <f t="shared" si="52"/>
        <v>0</v>
      </c>
      <c r="Q156" s="2">
        <f t="shared" si="41"/>
        <v>0</v>
      </c>
      <c r="R156" s="2">
        <f t="shared" si="50"/>
        <v>0</v>
      </c>
      <c r="S156" s="2">
        <f t="shared" si="42"/>
        <v>0</v>
      </c>
      <c r="T156" s="2">
        <f t="shared" si="43"/>
        <v>0</v>
      </c>
      <c r="U156" s="2">
        <f t="shared" si="44"/>
        <v>0</v>
      </c>
      <c r="V156" s="2">
        <f t="shared" si="45"/>
        <v>0</v>
      </c>
      <c r="W156" s="2">
        <f t="shared" si="46"/>
        <v>1</v>
      </c>
      <c r="X156" s="2">
        <f t="shared" si="47"/>
        <v>1</v>
      </c>
      <c r="Y156" s="2">
        <f t="shared" si="48"/>
        <v>1</v>
      </c>
      <c r="Z156" s="2">
        <f t="shared" si="49"/>
        <v>1</v>
      </c>
    </row>
    <row r="157" spans="2:26" ht="18">
      <c r="B157" s="73"/>
      <c r="C157" s="75"/>
      <c r="D157" s="42"/>
      <c r="E157" s="42"/>
      <c r="F157" s="43"/>
      <c r="G157" s="44" t="s">
        <v>4</v>
      </c>
      <c r="H157" s="45" t="s">
        <v>19</v>
      </c>
      <c r="I157" s="45" t="s">
        <v>19</v>
      </c>
      <c r="J157" s="45" t="s">
        <v>19</v>
      </c>
      <c r="K157" s="45" t="s">
        <v>19</v>
      </c>
      <c r="L157" s="46"/>
      <c r="M157" s="47">
        <f t="shared" si="40"/>
        <v>0</v>
      </c>
      <c r="N157" s="1">
        <f t="shared" si="30"/>
        <v>0.2</v>
      </c>
      <c r="O157" s="1">
        <f t="shared" si="51"/>
        <v>0</v>
      </c>
      <c r="P157" s="48">
        <f t="shared" si="52"/>
        <v>0</v>
      </c>
      <c r="Q157" s="2">
        <f t="shared" si="41"/>
        <v>0</v>
      </c>
      <c r="R157" s="2">
        <f t="shared" si="50"/>
        <v>0</v>
      </c>
      <c r="S157" s="2">
        <f t="shared" si="42"/>
        <v>0</v>
      </c>
      <c r="T157" s="2">
        <f t="shared" si="43"/>
        <v>0</v>
      </c>
      <c r="U157" s="2">
        <f t="shared" si="44"/>
        <v>0</v>
      </c>
      <c r="V157" s="2">
        <f t="shared" si="45"/>
        <v>0</v>
      </c>
      <c r="W157" s="2">
        <f t="shared" si="46"/>
        <v>1</v>
      </c>
      <c r="X157" s="2">
        <f t="shared" si="47"/>
        <v>1</v>
      </c>
      <c r="Y157" s="2">
        <f t="shared" si="48"/>
        <v>1</v>
      </c>
      <c r="Z157" s="2">
        <f t="shared" si="49"/>
        <v>1</v>
      </c>
    </row>
    <row r="158" spans="2:26" ht="18">
      <c r="B158" s="73"/>
      <c r="C158" s="75"/>
      <c r="D158" s="42"/>
      <c r="E158" s="42"/>
      <c r="F158" s="43"/>
      <c r="G158" s="44" t="s">
        <v>4</v>
      </c>
      <c r="H158" s="45" t="s">
        <v>19</v>
      </c>
      <c r="I158" s="45" t="s">
        <v>19</v>
      </c>
      <c r="J158" s="45" t="s">
        <v>19</v>
      </c>
      <c r="K158" s="45" t="s">
        <v>19</v>
      </c>
      <c r="L158" s="46"/>
      <c r="M158" s="47">
        <f t="shared" si="40"/>
        <v>0</v>
      </c>
      <c r="N158" s="1">
        <f t="shared" si="30"/>
        <v>0.2</v>
      </c>
      <c r="O158" s="1">
        <f t="shared" si="51"/>
        <v>0</v>
      </c>
      <c r="P158" s="48">
        <f t="shared" si="52"/>
        <v>0</v>
      </c>
      <c r="Q158" s="2">
        <f t="shared" si="41"/>
        <v>0</v>
      </c>
      <c r="R158" s="2">
        <f t="shared" si="50"/>
        <v>0</v>
      </c>
      <c r="S158" s="2">
        <f t="shared" si="42"/>
        <v>0</v>
      </c>
      <c r="T158" s="2">
        <f t="shared" si="43"/>
        <v>0</v>
      </c>
      <c r="U158" s="2">
        <f t="shared" si="44"/>
        <v>0</v>
      </c>
      <c r="V158" s="2">
        <f t="shared" si="45"/>
        <v>0</v>
      </c>
      <c r="W158" s="2">
        <f t="shared" si="46"/>
        <v>1</v>
      </c>
      <c r="X158" s="2">
        <f t="shared" si="47"/>
        <v>1</v>
      </c>
      <c r="Y158" s="2">
        <f t="shared" si="48"/>
        <v>1</v>
      </c>
      <c r="Z158" s="2">
        <f t="shared" si="49"/>
        <v>1</v>
      </c>
    </row>
    <row r="159" spans="2:26" ht="18">
      <c r="B159" s="73"/>
      <c r="C159" s="75"/>
      <c r="D159" s="42"/>
      <c r="E159" s="42"/>
      <c r="F159" s="43"/>
      <c r="G159" s="44" t="s">
        <v>4</v>
      </c>
      <c r="H159" s="45" t="s">
        <v>19</v>
      </c>
      <c r="I159" s="45" t="s">
        <v>19</v>
      </c>
      <c r="J159" s="45" t="s">
        <v>19</v>
      </c>
      <c r="K159" s="45" t="s">
        <v>19</v>
      </c>
      <c r="L159" s="46"/>
      <c r="M159" s="47">
        <f t="shared" si="40"/>
        <v>0</v>
      </c>
      <c r="N159" s="1">
        <f t="shared" si="30"/>
        <v>0.2</v>
      </c>
      <c r="O159" s="1">
        <f t="shared" si="51"/>
        <v>0</v>
      </c>
      <c r="P159" s="48">
        <f t="shared" si="52"/>
        <v>0</v>
      </c>
      <c r="Q159" s="2">
        <f t="shared" si="41"/>
        <v>0</v>
      </c>
      <c r="R159" s="2">
        <f t="shared" si="50"/>
        <v>0</v>
      </c>
      <c r="S159" s="2">
        <f t="shared" si="42"/>
        <v>0</v>
      </c>
      <c r="T159" s="2">
        <f t="shared" si="43"/>
        <v>0</v>
      </c>
      <c r="U159" s="2">
        <f t="shared" si="44"/>
        <v>0</v>
      </c>
      <c r="V159" s="2">
        <f t="shared" si="45"/>
        <v>0</v>
      </c>
      <c r="W159" s="2">
        <f t="shared" si="46"/>
        <v>1</v>
      </c>
      <c r="X159" s="2">
        <f t="shared" si="47"/>
        <v>1</v>
      </c>
      <c r="Y159" s="2">
        <f t="shared" si="48"/>
        <v>1</v>
      </c>
      <c r="Z159" s="2">
        <f t="shared" si="49"/>
        <v>1</v>
      </c>
    </row>
    <row r="160" spans="2:26" ht="18">
      <c r="B160" s="73"/>
      <c r="C160" s="75"/>
      <c r="D160" s="42"/>
      <c r="E160" s="42"/>
      <c r="F160" s="43"/>
      <c r="G160" s="44" t="s">
        <v>4</v>
      </c>
      <c r="H160" s="45" t="s">
        <v>19</v>
      </c>
      <c r="I160" s="45" t="s">
        <v>19</v>
      </c>
      <c r="J160" s="45" t="s">
        <v>19</v>
      </c>
      <c r="K160" s="45" t="s">
        <v>19</v>
      </c>
      <c r="L160" s="46"/>
      <c r="M160" s="47">
        <f t="shared" si="40"/>
        <v>0</v>
      </c>
      <c r="N160" s="1">
        <f t="shared" si="30"/>
        <v>0.2</v>
      </c>
      <c r="O160" s="1">
        <f t="shared" si="51"/>
        <v>0</v>
      </c>
      <c r="P160" s="48">
        <f t="shared" si="52"/>
        <v>0</v>
      </c>
      <c r="Q160" s="2">
        <f t="shared" si="41"/>
        <v>0</v>
      </c>
      <c r="R160" s="2">
        <f t="shared" si="50"/>
        <v>0</v>
      </c>
      <c r="S160" s="2">
        <f t="shared" si="42"/>
        <v>0</v>
      </c>
      <c r="T160" s="2">
        <f t="shared" si="43"/>
        <v>0</v>
      </c>
      <c r="U160" s="2">
        <f t="shared" si="44"/>
        <v>0</v>
      </c>
      <c r="V160" s="2">
        <f t="shared" si="45"/>
        <v>0</v>
      </c>
      <c r="W160" s="2">
        <f t="shared" si="46"/>
        <v>1</v>
      </c>
      <c r="X160" s="2">
        <f t="shared" si="47"/>
        <v>1</v>
      </c>
      <c r="Y160" s="2">
        <f t="shared" si="48"/>
        <v>1</v>
      </c>
      <c r="Z160" s="2">
        <f t="shared" si="49"/>
        <v>1</v>
      </c>
    </row>
    <row r="161" spans="2:26" ht="18">
      <c r="B161" s="73"/>
      <c r="C161" s="75"/>
      <c r="D161" s="42"/>
      <c r="E161" s="42"/>
      <c r="F161" s="43"/>
      <c r="G161" s="44" t="s">
        <v>4</v>
      </c>
      <c r="H161" s="45" t="s">
        <v>19</v>
      </c>
      <c r="I161" s="45" t="s">
        <v>19</v>
      </c>
      <c r="J161" s="45" t="s">
        <v>19</v>
      </c>
      <c r="K161" s="45" t="s">
        <v>19</v>
      </c>
      <c r="L161" s="46"/>
      <c r="M161" s="47">
        <f t="shared" si="40"/>
        <v>0</v>
      </c>
      <c r="N161" s="1">
        <f t="shared" si="30"/>
        <v>0.2</v>
      </c>
      <c r="O161" s="1">
        <f t="shared" si="51"/>
        <v>0</v>
      </c>
      <c r="P161" s="48">
        <f t="shared" si="52"/>
        <v>0</v>
      </c>
      <c r="Q161" s="2">
        <f t="shared" si="41"/>
        <v>0</v>
      </c>
      <c r="R161" s="2">
        <f t="shared" si="50"/>
        <v>0</v>
      </c>
      <c r="S161" s="2">
        <f t="shared" si="42"/>
        <v>0</v>
      </c>
      <c r="T161" s="2">
        <f t="shared" si="43"/>
        <v>0</v>
      </c>
      <c r="U161" s="2">
        <f t="shared" si="44"/>
        <v>0</v>
      </c>
      <c r="V161" s="2">
        <f t="shared" si="45"/>
        <v>0</v>
      </c>
      <c r="W161" s="2">
        <f t="shared" si="46"/>
        <v>1</v>
      </c>
      <c r="X161" s="2">
        <f t="shared" si="47"/>
        <v>1</v>
      </c>
      <c r="Y161" s="2">
        <f t="shared" si="48"/>
        <v>1</v>
      </c>
      <c r="Z161" s="2">
        <f t="shared" si="49"/>
        <v>1</v>
      </c>
    </row>
    <row r="162" spans="2:26" ht="18">
      <c r="B162" s="73"/>
      <c r="C162" s="75"/>
      <c r="D162" s="42"/>
      <c r="E162" s="42"/>
      <c r="F162" s="43"/>
      <c r="G162" s="44" t="s">
        <v>4</v>
      </c>
      <c r="H162" s="45" t="s">
        <v>19</v>
      </c>
      <c r="I162" s="45" t="s">
        <v>19</v>
      </c>
      <c r="J162" s="45" t="s">
        <v>19</v>
      </c>
      <c r="K162" s="45" t="s">
        <v>19</v>
      </c>
      <c r="L162" s="46"/>
      <c r="M162" s="47">
        <f t="shared" si="40"/>
        <v>0</v>
      </c>
      <c r="N162" s="1">
        <f t="shared" si="30"/>
        <v>0.2</v>
      </c>
      <c r="O162" s="1">
        <f t="shared" si="51"/>
        <v>0</v>
      </c>
      <c r="P162" s="48">
        <f t="shared" si="52"/>
        <v>0</v>
      </c>
      <c r="Q162" s="2">
        <f t="shared" si="41"/>
        <v>0</v>
      </c>
      <c r="R162" s="2">
        <f t="shared" si="50"/>
        <v>0</v>
      </c>
      <c r="S162" s="2">
        <f t="shared" si="42"/>
        <v>0</v>
      </c>
      <c r="T162" s="2">
        <f t="shared" si="43"/>
        <v>0</v>
      </c>
      <c r="U162" s="2">
        <f t="shared" si="44"/>
        <v>0</v>
      </c>
      <c r="V162" s="2">
        <f t="shared" si="45"/>
        <v>0</v>
      </c>
      <c r="W162" s="2">
        <f t="shared" si="46"/>
        <v>1</v>
      </c>
      <c r="X162" s="2">
        <f t="shared" si="47"/>
        <v>1</v>
      </c>
      <c r="Y162" s="2">
        <f t="shared" si="48"/>
        <v>1</v>
      </c>
      <c r="Z162" s="2">
        <f t="shared" si="49"/>
        <v>1</v>
      </c>
    </row>
    <row r="163" spans="2:26" ht="18">
      <c r="B163" s="73"/>
      <c r="C163" s="75"/>
      <c r="D163" s="42"/>
      <c r="E163" s="42"/>
      <c r="F163" s="43"/>
      <c r="G163" s="44" t="s">
        <v>4</v>
      </c>
      <c r="H163" s="45" t="s">
        <v>19</v>
      </c>
      <c r="I163" s="45" t="s">
        <v>19</v>
      </c>
      <c r="J163" s="45" t="s">
        <v>19</v>
      </c>
      <c r="K163" s="45" t="s">
        <v>19</v>
      </c>
      <c r="L163" s="46"/>
      <c r="M163" s="47">
        <f t="shared" si="40"/>
        <v>0</v>
      </c>
      <c r="N163" s="1">
        <f t="shared" si="30"/>
        <v>0.2</v>
      </c>
      <c r="O163" s="1">
        <f t="shared" si="51"/>
        <v>0</v>
      </c>
      <c r="P163" s="48">
        <f t="shared" si="52"/>
        <v>0</v>
      </c>
      <c r="Q163" s="2">
        <f t="shared" si="41"/>
        <v>0</v>
      </c>
      <c r="R163" s="2">
        <f t="shared" si="50"/>
        <v>0</v>
      </c>
      <c r="S163" s="2">
        <f t="shared" si="42"/>
        <v>0</v>
      </c>
      <c r="T163" s="2">
        <f t="shared" si="43"/>
        <v>0</v>
      </c>
      <c r="U163" s="2">
        <f t="shared" si="44"/>
        <v>0</v>
      </c>
      <c r="V163" s="2">
        <f t="shared" si="45"/>
        <v>0</v>
      </c>
      <c r="W163" s="2">
        <f t="shared" si="46"/>
        <v>1</v>
      </c>
      <c r="X163" s="2">
        <f t="shared" si="47"/>
        <v>1</v>
      </c>
      <c r="Y163" s="2">
        <f t="shared" si="48"/>
        <v>1</v>
      </c>
      <c r="Z163" s="2">
        <f t="shared" si="49"/>
        <v>1</v>
      </c>
    </row>
    <row r="164" spans="2:26" ht="18">
      <c r="B164" s="73"/>
      <c r="C164" s="75"/>
      <c r="D164" s="42"/>
      <c r="E164" s="42"/>
      <c r="F164" s="43"/>
      <c r="G164" s="44" t="s">
        <v>4</v>
      </c>
      <c r="H164" s="45" t="s">
        <v>19</v>
      </c>
      <c r="I164" s="45" t="s">
        <v>19</v>
      </c>
      <c r="J164" s="45" t="s">
        <v>19</v>
      </c>
      <c r="K164" s="45" t="s">
        <v>19</v>
      </c>
      <c r="L164" s="46"/>
      <c r="M164" s="47">
        <f t="shared" si="40"/>
        <v>0</v>
      </c>
      <c r="N164" s="1">
        <f t="shared" si="30"/>
        <v>0.2</v>
      </c>
      <c r="O164" s="1">
        <f t="shared" si="51"/>
        <v>0</v>
      </c>
      <c r="P164" s="48">
        <f t="shared" si="52"/>
        <v>0</v>
      </c>
      <c r="Q164" s="2">
        <f t="shared" si="41"/>
        <v>0</v>
      </c>
      <c r="R164" s="2">
        <f t="shared" si="50"/>
        <v>0</v>
      </c>
      <c r="S164" s="2">
        <f t="shared" si="42"/>
        <v>0</v>
      </c>
      <c r="T164" s="2">
        <f t="shared" si="43"/>
        <v>0</v>
      </c>
      <c r="U164" s="2">
        <f t="shared" si="44"/>
        <v>0</v>
      </c>
      <c r="V164" s="2">
        <f t="shared" si="45"/>
        <v>0</v>
      </c>
      <c r="W164" s="2">
        <f t="shared" si="46"/>
        <v>1</v>
      </c>
      <c r="X164" s="2">
        <f t="shared" si="47"/>
        <v>1</v>
      </c>
      <c r="Y164" s="2">
        <f t="shared" si="48"/>
        <v>1</v>
      </c>
      <c r="Z164" s="2">
        <f t="shared" si="49"/>
        <v>1</v>
      </c>
    </row>
    <row r="165" spans="2:26" ht="18">
      <c r="B165" s="73"/>
      <c r="C165" s="75"/>
      <c r="D165" s="42"/>
      <c r="E165" s="42"/>
      <c r="F165" s="43"/>
      <c r="G165" s="44" t="s">
        <v>4</v>
      </c>
      <c r="H165" s="45" t="s">
        <v>19</v>
      </c>
      <c r="I165" s="45" t="s">
        <v>19</v>
      </c>
      <c r="J165" s="45" t="s">
        <v>19</v>
      </c>
      <c r="K165" s="45" t="s">
        <v>19</v>
      </c>
      <c r="L165" s="46"/>
      <c r="M165" s="47">
        <f t="shared" si="40"/>
        <v>0</v>
      </c>
      <c r="N165" s="1">
        <f t="shared" si="30"/>
        <v>0.2</v>
      </c>
      <c r="O165" s="1">
        <f t="shared" si="51"/>
        <v>0</v>
      </c>
      <c r="P165" s="48">
        <f t="shared" si="52"/>
        <v>0</v>
      </c>
      <c r="Q165" s="2">
        <f t="shared" si="41"/>
        <v>0</v>
      </c>
      <c r="R165" s="2">
        <f t="shared" si="50"/>
        <v>0</v>
      </c>
      <c r="S165" s="2">
        <f t="shared" si="42"/>
        <v>0</v>
      </c>
      <c r="T165" s="2">
        <f t="shared" si="43"/>
        <v>0</v>
      </c>
      <c r="U165" s="2">
        <f t="shared" si="44"/>
        <v>0</v>
      </c>
      <c r="V165" s="2">
        <f t="shared" si="45"/>
        <v>0</v>
      </c>
      <c r="W165" s="2">
        <f t="shared" si="46"/>
        <v>1</v>
      </c>
      <c r="X165" s="2">
        <f t="shared" si="47"/>
        <v>1</v>
      </c>
      <c r="Y165" s="2">
        <f t="shared" si="48"/>
        <v>1</v>
      </c>
      <c r="Z165" s="2">
        <f t="shared" si="49"/>
        <v>1</v>
      </c>
    </row>
    <row r="166" spans="2:26" ht="18">
      <c r="B166" s="73"/>
      <c r="C166" s="75"/>
      <c r="D166" s="42"/>
      <c r="E166" s="42"/>
      <c r="F166" s="43"/>
      <c r="G166" s="44" t="s">
        <v>4</v>
      </c>
      <c r="H166" s="45" t="s">
        <v>19</v>
      </c>
      <c r="I166" s="45" t="s">
        <v>19</v>
      </c>
      <c r="J166" s="45" t="s">
        <v>19</v>
      </c>
      <c r="K166" s="45" t="s">
        <v>19</v>
      </c>
      <c r="L166" s="46"/>
      <c r="M166" s="47">
        <f t="shared" si="40"/>
        <v>0</v>
      </c>
      <c r="N166" s="1">
        <f t="shared" si="30"/>
        <v>0.2</v>
      </c>
      <c r="O166" s="1">
        <f t="shared" si="51"/>
        <v>0</v>
      </c>
      <c r="P166" s="48">
        <f t="shared" si="52"/>
        <v>0</v>
      </c>
      <c r="Q166" s="2">
        <f t="shared" si="41"/>
        <v>0</v>
      </c>
      <c r="R166" s="2">
        <f t="shared" si="50"/>
        <v>0</v>
      </c>
      <c r="S166" s="2">
        <f t="shared" si="42"/>
        <v>0</v>
      </c>
      <c r="T166" s="2">
        <f t="shared" si="43"/>
        <v>0</v>
      </c>
      <c r="U166" s="2">
        <f t="shared" si="44"/>
        <v>0</v>
      </c>
      <c r="V166" s="2">
        <f t="shared" si="45"/>
        <v>0</v>
      </c>
      <c r="W166" s="2">
        <f t="shared" si="46"/>
        <v>1</v>
      </c>
      <c r="X166" s="2">
        <f t="shared" si="47"/>
        <v>1</v>
      </c>
      <c r="Y166" s="2">
        <f t="shared" si="48"/>
        <v>1</v>
      </c>
      <c r="Z166" s="2">
        <f t="shared" si="49"/>
        <v>1</v>
      </c>
    </row>
    <row r="167" spans="2:26" ht="18">
      <c r="B167" s="73"/>
      <c r="C167" s="75"/>
      <c r="D167" s="42"/>
      <c r="E167" s="42"/>
      <c r="F167" s="43"/>
      <c r="G167" s="44" t="s">
        <v>4</v>
      </c>
      <c r="H167" s="45" t="s">
        <v>19</v>
      </c>
      <c r="I167" s="45" t="s">
        <v>19</v>
      </c>
      <c r="J167" s="45" t="s">
        <v>19</v>
      </c>
      <c r="K167" s="45" t="s">
        <v>19</v>
      </c>
      <c r="L167" s="46"/>
      <c r="M167" s="47">
        <f t="shared" si="40"/>
        <v>0</v>
      </c>
      <c r="N167" s="1">
        <f t="shared" si="30"/>
        <v>0.2</v>
      </c>
      <c r="O167" s="1">
        <f t="shared" si="51"/>
        <v>0</v>
      </c>
      <c r="P167" s="48">
        <f t="shared" si="52"/>
        <v>0</v>
      </c>
      <c r="Q167" s="2">
        <f t="shared" si="41"/>
        <v>0</v>
      </c>
      <c r="R167" s="2">
        <f t="shared" si="50"/>
        <v>0</v>
      </c>
      <c r="S167" s="2">
        <f t="shared" si="42"/>
        <v>0</v>
      </c>
      <c r="T167" s="2">
        <f t="shared" si="43"/>
        <v>0</v>
      </c>
      <c r="U167" s="2">
        <f t="shared" si="44"/>
        <v>0</v>
      </c>
      <c r="V167" s="2">
        <f t="shared" si="45"/>
        <v>0</v>
      </c>
      <c r="W167" s="2">
        <f t="shared" si="46"/>
        <v>1</v>
      </c>
      <c r="X167" s="2">
        <f t="shared" si="47"/>
        <v>1</v>
      </c>
      <c r="Y167" s="2">
        <f t="shared" si="48"/>
        <v>1</v>
      </c>
      <c r="Z167" s="2">
        <f t="shared" si="49"/>
        <v>1</v>
      </c>
    </row>
    <row r="168" spans="2:26" ht="18">
      <c r="B168" s="73"/>
      <c r="C168" s="75"/>
      <c r="D168" s="42"/>
      <c r="E168" s="42"/>
      <c r="F168" s="43"/>
      <c r="G168" s="44" t="s">
        <v>4</v>
      </c>
      <c r="H168" s="45" t="s">
        <v>19</v>
      </c>
      <c r="I168" s="45" t="s">
        <v>19</v>
      </c>
      <c r="J168" s="45" t="s">
        <v>19</v>
      </c>
      <c r="K168" s="45" t="s">
        <v>19</v>
      </c>
      <c r="L168" s="46"/>
      <c r="M168" s="47">
        <f t="shared" si="40"/>
        <v>0</v>
      </c>
      <c r="N168" s="1">
        <f t="shared" si="30"/>
        <v>0.2</v>
      </c>
      <c r="O168" s="1">
        <f t="shared" si="51"/>
        <v>0</v>
      </c>
      <c r="P168" s="48">
        <f t="shared" si="52"/>
        <v>0</v>
      </c>
      <c r="Q168" s="2">
        <f t="shared" si="41"/>
        <v>0</v>
      </c>
      <c r="R168" s="2">
        <f t="shared" si="50"/>
        <v>0</v>
      </c>
      <c r="S168" s="2">
        <f t="shared" si="42"/>
        <v>0</v>
      </c>
      <c r="T168" s="2">
        <f t="shared" si="43"/>
        <v>0</v>
      </c>
      <c r="U168" s="2">
        <f t="shared" si="44"/>
        <v>0</v>
      </c>
      <c r="V168" s="2">
        <f t="shared" si="45"/>
        <v>0</v>
      </c>
      <c r="W168" s="2">
        <f t="shared" si="46"/>
        <v>1</v>
      </c>
      <c r="X168" s="2">
        <f t="shared" si="47"/>
        <v>1</v>
      </c>
      <c r="Y168" s="2">
        <f t="shared" si="48"/>
        <v>1</v>
      </c>
      <c r="Z168" s="2">
        <f t="shared" si="49"/>
        <v>1</v>
      </c>
    </row>
    <row r="169" spans="2:26" ht="18">
      <c r="B169" s="73"/>
      <c r="C169" s="75"/>
      <c r="D169" s="42"/>
      <c r="E169" s="42"/>
      <c r="F169" s="43"/>
      <c r="G169" s="44" t="s">
        <v>4</v>
      </c>
      <c r="H169" s="45" t="s">
        <v>19</v>
      </c>
      <c r="I169" s="45" t="s">
        <v>19</v>
      </c>
      <c r="J169" s="45" t="s">
        <v>19</v>
      </c>
      <c r="K169" s="45" t="s">
        <v>19</v>
      </c>
      <c r="L169" s="46"/>
      <c r="M169" s="47">
        <f t="shared" si="40"/>
        <v>0</v>
      </c>
      <c r="N169" s="1">
        <f t="shared" si="30"/>
        <v>0.2</v>
      </c>
      <c r="O169" s="1">
        <f t="shared" si="51"/>
        <v>0</v>
      </c>
      <c r="P169" s="48">
        <f t="shared" si="52"/>
        <v>0</v>
      </c>
      <c r="Q169" s="2">
        <f t="shared" si="41"/>
        <v>0</v>
      </c>
      <c r="R169" s="2">
        <f t="shared" si="50"/>
        <v>0</v>
      </c>
      <c r="S169" s="2">
        <f t="shared" si="42"/>
        <v>0</v>
      </c>
      <c r="T169" s="2">
        <f t="shared" si="43"/>
        <v>0</v>
      </c>
      <c r="U169" s="2">
        <f t="shared" si="44"/>
        <v>0</v>
      </c>
      <c r="V169" s="2">
        <f t="shared" si="45"/>
        <v>0</v>
      </c>
      <c r="W169" s="2">
        <f t="shared" si="46"/>
        <v>1</v>
      </c>
      <c r="X169" s="2">
        <f t="shared" si="47"/>
        <v>1</v>
      </c>
      <c r="Y169" s="2">
        <f t="shared" si="48"/>
        <v>1</v>
      </c>
      <c r="Z169" s="2">
        <f t="shared" si="49"/>
        <v>1</v>
      </c>
    </row>
    <row r="170" spans="2:26" ht="18">
      <c r="B170" s="73"/>
      <c r="C170" s="75"/>
      <c r="D170" s="42"/>
      <c r="E170" s="42"/>
      <c r="F170" s="43"/>
      <c r="G170" s="44" t="s">
        <v>4</v>
      </c>
      <c r="H170" s="45" t="s">
        <v>19</v>
      </c>
      <c r="I170" s="45" t="s">
        <v>19</v>
      </c>
      <c r="J170" s="45" t="s">
        <v>19</v>
      </c>
      <c r="K170" s="45" t="s">
        <v>19</v>
      </c>
      <c r="L170" s="46"/>
      <c r="M170" s="47">
        <f t="shared" si="40"/>
        <v>0</v>
      </c>
      <c r="N170" s="1">
        <f t="shared" si="30"/>
        <v>0.2</v>
      </c>
      <c r="O170" s="1">
        <f t="shared" si="51"/>
        <v>0</v>
      </c>
      <c r="P170" s="48">
        <f t="shared" si="52"/>
        <v>0</v>
      </c>
      <c r="Q170" s="2">
        <f t="shared" si="41"/>
        <v>0</v>
      </c>
      <c r="R170" s="2">
        <f t="shared" si="50"/>
        <v>0</v>
      </c>
      <c r="S170" s="2">
        <f t="shared" si="42"/>
        <v>0</v>
      </c>
      <c r="T170" s="2">
        <f t="shared" si="43"/>
        <v>0</v>
      </c>
      <c r="U170" s="2">
        <f t="shared" si="44"/>
        <v>0</v>
      </c>
      <c r="V170" s="2">
        <f t="shared" si="45"/>
        <v>0</v>
      </c>
      <c r="W170" s="2">
        <f t="shared" si="46"/>
        <v>1</v>
      </c>
      <c r="X170" s="2">
        <f t="shared" si="47"/>
        <v>1</v>
      </c>
      <c r="Y170" s="2">
        <f t="shared" si="48"/>
        <v>1</v>
      </c>
      <c r="Z170" s="2">
        <f t="shared" si="49"/>
        <v>1</v>
      </c>
    </row>
    <row r="171" spans="2:26" ht="18">
      <c r="B171" s="73"/>
      <c r="C171" s="75"/>
      <c r="D171" s="42"/>
      <c r="E171" s="42"/>
      <c r="F171" s="43"/>
      <c r="G171" s="44" t="s">
        <v>4</v>
      </c>
      <c r="H171" s="45" t="s">
        <v>19</v>
      </c>
      <c r="I171" s="45" t="s">
        <v>19</v>
      </c>
      <c r="J171" s="45" t="s">
        <v>19</v>
      </c>
      <c r="K171" s="45" t="s">
        <v>19</v>
      </c>
      <c r="L171" s="46"/>
      <c r="M171" s="47">
        <f t="shared" si="40"/>
        <v>0</v>
      </c>
      <c r="N171" s="1">
        <f t="shared" si="30"/>
        <v>0.2</v>
      </c>
      <c r="O171" s="1">
        <f t="shared" si="51"/>
        <v>0</v>
      </c>
      <c r="P171" s="48">
        <f t="shared" si="52"/>
        <v>0</v>
      </c>
      <c r="Q171" s="2">
        <f t="shared" si="41"/>
        <v>0</v>
      </c>
      <c r="R171" s="2">
        <f t="shared" si="50"/>
        <v>0</v>
      </c>
      <c r="S171" s="2">
        <f t="shared" si="42"/>
        <v>0</v>
      </c>
      <c r="T171" s="2">
        <f t="shared" si="43"/>
        <v>0</v>
      </c>
      <c r="U171" s="2">
        <f t="shared" si="44"/>
        <v>0</v>
      </c>
      <c r="V171" s="2">
        <f t="shared" si="45"/>
        <v>0</v>
      </c>
      <c r="W171" s="2">
        <f t="shared" si="46"/>
        <v>1</v>
      </c>
      <c r="X171" s="2">
        <f t="shared" si="47"/>
        <v>1</v>
      </c>
      <c r="Y171" s="2">
        <f t="shared" si="48"/>
        <v>1</v>
      </c>
      <c r="Z171" s="2">
        <f t="shared" si="49"/>
        <v>1</v>
      </c>
    </row>
    <row r="172" spans="2:26" ht="18">
      <c r="B172" s="73"/>
      <c r="C172" s="75"/>
      <c r="D172" s="42"/>
      <c r="E172" s="42"/>
      <c r="F172" s="43"/>
      <c r="G172" s="44" t="s">
        <v>4</v>
      </c>
      <c r="H172" s="45" t="s">
        <v>19</v>
      </c>
      <c r="I172" s="45" t="s">
        <v>19</v>
      </c>
      <c r="J172" s="45" t="s">
        <v>19</v>
      </c>
      <c r="K172" s="45" t="s">
        <v>19</v>
      </c>
      <c r="L172" s="46"/>
      <c r="M172" s="47">
        <f t="shared" si="40"/>
        <v>0</v>
      </c>
      <c r="N172" s="1">
        <f t="shared" si="30"/>
        <v>0.2</v>
      </c>
      <c r="O172" s="1">
        <f t="shared" si="51"/>
        <v>0</v>
      </c>
      <c r="P172" s="48">
        <f t="shared" si="52"/>
        <v>0</v>
      </c>
      <c r="Q172" s="2">
        <f t="shared" si="41"/>
        <v>0</v>
      </c>
      <c r="R172" s="2">
        <f t="shared" si="50"/>
        <v>0</v>
      </c>
      <c r="S172" s="2">
        <f t="shared" si="42"/>
        <v>0</v>
      </c>
      <c r="T172" s="2">
        <f t="shared" si="43"/>
        <v>0</v>
      </c>
      <c r="U172" s="2">
        <f t="shared" si="44"/>
        <v>0</v>
      </c>
      <c r="V172" s="2">
        <f t="shared" si="45"/>
        <v>0</v>
      </c>
      <c r="W172" s="2">
        <f t="shared" si="46"/>
        <v>1</v>
      </c>
      <c r="X172" s="2">
        <f t="shared" si="47"/>
        <v>1</v>
      </c>
      <c r="Y172" s="2">
        <f t="shared" si="48"/>
        <v>1</v>
      </c>
      <c r="Z172" s="2">
        <f t="shared" si="49"/>
        <v>1</v>
      </c>
    </row>
    <row r="173" spans="2:26" ht="18">
      <c r="B173" s="73"/>
      <c r="C173" s="75"/>
      <c r="D173" s="42"/>
      <c r="E173" s="42"/>
      <c r="F173" s="43"/>
      <c r="G173" s="44" t="s">
        <v>4</v>
      </c>
      <c r="H173" s="45" t="s">
        <v>19</v>
      </c>
      <c r="I173" s="45" t="s">
        <v>19</v>
      </c>
      <c r="J173" s="45" t="s">
        <v>19</v>
      </c>
      <c r="K173" s="45" t="s">
        <v>19</v>
      </c>
      <c r="L173" s="46"/>
      <c r="M173" s="47">
        <f t="shared" si="40"/>
        <v>0</v>
      </c>
      <c r="N173" s="1">
        <f t="shared" si="30"/>
        <v>0.2</v>
      </c>
      <c r="O173" s="1">
        <f t="shared" si="51"/>
        <v>0</v>
      </c>
      <c r="P173" s="48">
        <f t="shared" si="52"/>
        <v>0</v>
      </c>
      <c r="Q173" s="2">
        <f t="shared" si="41"/>
        <v>0</v>
      </c>
      <c r="R173" s="2">
        <f t="shared" si="50"/>
        <v>0</v>
      </c>
      <c r="S173" s="2">
        <f t="shared" si="42"/>
        <v>0</v>
      </c>
      <c r="T173" s="2">
        <f t="shared" si="43"/>
        <v>0</v>
      </c>
      <c r="U173" s="2">
        <f t="shared" si="44"/>
        <v>0</v>
      </c>
      <c r="V173" s="2">
        <f t="shared" si="45"/>
        <v>0</v>
      </c>
      <c r="W173" s="2">
        <f t="shared" si="46"/>
        <v>1</v>
      </c>
      <c r="X173" s="2">
        <f t="shared" si="47"/>
        <v>1</v>
      </c>
      <c r="Y173" s="2">
        <f t="shared" si="48"/>
        <v>1</v>
      </c>
      <c r="Z173" s="2">
        <f t="shared" si="49"/>
        <v>1</v>
      </c>
    </row>
    <row r="174" spans="2:26" ht="18">
      <c r="B174" s="73"/>
      <c r="C174" s="75"/>
      <c r="D174" s="42"/>
      <c r="E174" s="42"/>
      <c r="F174" s="43"/>
      <c r="G174" s="44" t="s">
        <v>4</v>
      </c>
      <c r="H174" s="45" t="s">
        <v>19</v>
      </c>
      <c r="I174" s="45" t="s">
        <v>19</v>
      </c>
      <c r="J174" s="45" t="s">
        <v>19</v>
      </c>
      <c r="K174" s="45" t="s">
        <v>19</v>
      </c>
      <c r="L174" s="46"/>
      <c r="M174" s="47">
        <f t="shared" si="40"/>
        <v>0</v>
      </c>
      <c r="N174" s="1">
        <f t="shared" si="30"/>
        <v>0.2</v>
      </c>
      <c r="O174" s="1">
        <f t="shared" si="51"/>
        <v>0</v>
      </c>
      <c r="P174" s="48">
        <f t="shared" si="52"/>
        <v>0</v>
      </c>
      <c r="Q174" s="2">
        <f t="shared" si="41"/>
        <v>0</v>
      </c>
      <c r="R174" s="2">
        <f t="shared" si="50"/>
        <v>0</v>
      </c>
      <c r="S174" s="2">
        <f t="shared" si="42"/>
        <v>0</v>
      </c>
      <c r="T174" s="2">
        <f t="shared" si="43"/>
        <v>0</v>
      </c>
      <c r="U174" s="2">
        <f t="shared" si="44"/>
        <v>0</v>
      </c>
      <c r="V174" s="2">
        <f t="shared" si="45"/>
        <v>0</v>
      </c>
      <c r="W174" s="2">
        <f t="shared" si="46"/>
        <v>1</v>
      </c>
      <c r="X174" s="2">
        <f t="shared" si="47"/>
        <v>1</v>
      </c>
      <c r="Y174" s="2">
        <f t="shared" si="48"/>
        <v>1</v>
      </c>
      <c r="Z174" s="2">
        <f t="shared" si="49"/>
        <v>1</v>
      </c>
    </row>
    <row r="175" spans="2:26" ht="18">
      <c r="B175" s="73"/>
      <c r="C175" s="75"/>
      <c r="D175" s="42"/>
      <c r="E175" s="42"/>
      <c r="F175" s="43"/>
      <c r="G175" s="44" t="s">
        <v>4</v>
      </c>
      <c r="H175" s="45" t="s">
        <v>19</v>
      </c>
      <c r="I175" s="45" t="s">
        <v>19</v>
      </c>
      <c r="J175" s="45" t="s">
        <v>19</v>
      </c>
      <c r="K175" s="45" t="s">
        <v>19</v>
      </c>
      <c r="L175" s="46"/>
      <c r="M175" s="47">
        <f t="shared" si="40"/>
        <v>0</v>
      </c>
      <c r="N175" s="1">
        <f t="shared" si="30"/>
        <v>0.2</v>
      </c>
      <c r="O175" s="1">
        <f t="shared" si="51"/>
        <v>0</v>
      </c>
      <c r="P175" s="48">
        <f t="shared" si="52"/>
        <v>0</v>
      </c>
      <c r="Q175" s="2">
        <f t="shared" si="41"/>
        <v>0</v>
      </c>
      <c r="R175" s="2">
        <f t="shared" si="50"/>
        <v>0</v>
      </c>
      <c r="S175" s="2">
        <f t="shared" si="42"/>
        <v>0</v>
      </c>
      <c r="T175" s="2">
        <f t="shared" si="43"/>
        <v>0</v>
      </c>
      <c r="U175" s="2">
        <f t="shared" si="44"/>
        <v>0</v>
      </c>
      <c r="V175" s="2">
        <f t="shared" si="45"/>
        <v>0</v>
      </c>
      <c r="W175" s="2">
        <f t="shared" si="46"/>
        <v>1</v>
      </c>
      <c r="X175" s="2">
        <f t="shared" si="47"/>
        <v>1</v>
      </c>
      <c r="Y175" s="2">
        <f t="shared" si="48"/>
        <v>1</v>
      </c>
      <c r="Z175" s="2">
        <f t="shared" si="49"/>
        <v>1</v>
      </c>
    </row>
    <row r="176" spans="2:26" ht="18">
      <c r="B176" s="73"/>
      <c r="C176" s="75"/>
      <c r="D176" s="42"/>
      <c r="E176" s="42"/>
      <c r="F176" s="43"/>
      <c r="G176" s="44" t="s">
        <v>4</v>
      </c>
      <c r="H176" s="45" t="s">
        <v>19</v>
      </c>
      <c r="I176" s="45" t="s">
        <v>19</v>
      </c>
      <c r="J176" s="45" t="s">
        <v>19</v>
      </c>
      <c r="K176" s="45" t="s">
        <v>19</v>
      </c>
      <c r="L176" s="46"/>
      <c r="M176" s="47">
        <f t="shared" si="40"/>
        <v>0</v>
      </c>
      <c r="N176" s="1">
        <f t="shared" si="30"/>
        <v>0.2</v>
      </c>
      <c r="O176" s="1">
        <f t="shared" si="51"/>
        <v>0</v>
      </c>
      <c r="P176" s="48">
        <f t="shared" si="52"/>
        <v>0</v>
      </c>
      <c r="Q176" s="2">
        <f t="shared" si="41"/>
        <v>0</v>
      </c>
      <c r="R176" s="2">
        <f t="shared" si="50"/>
        <v>0</v>
      </c>
      <c r="S176" s="2">
        <f t="shared" si="42"/>
        <v>0</v>
      </c>
      <c r="T176" s="2">
        <f t="shared" si="43"/>
        <v>0</v>
      </c>
      <c r="U176" s="2">
        <f t="shared" si="44"/>
        <v>0</v>
      </c>
      <c r="V176" s="2">
        <f t="shared" si="45"/>
        <v>0</v>
      </c>
      <c r="W176" s="2">
        <f t="shared" si="46"/>
        <v>1</v>
      </c>
      <c r="X176" s="2">
        <f t="shared" si="47"/>
        <v>1</v>
      </c>
      <c r="Y176" s="2">
        <f t="shared" si="48"/>
        <v>1</v>
      </c>
      <c r="Z176" s="2">
        <f t="shared" si="49"/>
        <v>1</v>
      </c>
    </row>
    <row r="177" spans="2:26" ht="18">
      <c r="B177" s="73"/>
      <c r="C177" s="75"/>
      <c r="D177" s="42"/>
      <c r="E177" s="42"/>
      <c r="F177" s="43"/>
      <c r="G177" s="44" t="s">
        <v>4</v>
      </c>
      <c r="H177" s="45" t="s">
        <v>19</v>
      </c>
      <c r="I177" s="45" t="s">
        <v>19</v>
      </c>
      <c r="J177" s="45" t="s">
        <v>19</v>
      </c>
      <c r="K177" s="45" t="s">
        <v>19</v>
      </c>
      <c r="L177" s="46"/>
      <c r="M177" s="47">
        <f t="shared" si="40"/>
        <v>0</v>
      </c>
      <c r="N177" s="1">
        <f t="shared" si="30"/>
        <v>0.2</v>
      </c>
      <c r="O177" s="1">
        <f t="shared" si="51"/>
        <v>0</v>
      </c>
      <c r="P177" s="48">
        <f t="shared" si="52"/>
        <v>0</v>
      </c>
      <c r="Q177" s="2">
        <f t="shared" si="41"/>
        <v>0</v>
      </c>
      <c r="R177" s="2">
        <f t="shared" si="50"/>
        <v>0</v>
      </c>
      <c r="S177" s="2">
        <f t="shared" si="42"/>
        <v>0</v>
      </c>
      <c r="T177" s="2">
        <f t="shared" si="43"/>
        <v>0</v>
      </c>
      <c r="U177" s="2">
        <f t="shared" si="44"/>
        <v>0</v>
      </c>
      <c r="V177" s="2">
        <f t="shared" si="45"/>
        <v>0</v>
      </c>
      <c r="W177" s="2">
        <f t="shared" si="46"/>
        <v>1</v>
      </c>
      <c r="X177" s="2">
        <f t="shared" si="47"/>
        <v>1</v>
      </c>
      <c r="Y177" s="2">
        <f t="shared" si="48"/>
        <v>1</v>
      </c>
      <c r="Z177" s="2">
        <f t="shared" si="49"/>
        <v>1</v>
      </c>
    </row>
    <row r="178" spans="2:26" ht="18">
      <c r="B178" s="73"/>
      <c r="C178" s="75"/>
      <c r="D178" s="42"/>
      <c r="E178" s="42"/>
      <c r="F178" s="43"/>
      <c r="G178" s="44" t="s">
        <v>4</v>
      </c>
      <c r="H178" s="45" t="s">
        <v>19</v>
      </c>
      <c r="I178" s="45" t="s">
        <v>19</v>
      </c>
      <c r="J178" s="45" t="s">
        <v>19</v>
      </c>
      <c r="K178" s="45" t="s">
        <v>19</v>
      </c>
      <c r="L178" s="46"/>
      <c r="M178" s="47">
        <f t="shared" si="40"/>
        <v>0</v>
      </c>
      <c r="N178" s="1">
        <f t="shared" si="30"/>
        <v>0.2</v>
      </c>
      <c r="O178" s="1">
        <f t="shared" si="51"/>
        <v>0</v>
      </c>
      <c r="P178" s="48">
        <f t="shared" si="52"/>
        <v>0</v>
      </c>
      <c r="Q178" s="2">
        <f t="shared" si="41"/>
        <v>0</v>
      </c>
      <c r="R178" s="2">
        <f t="shared" si="50"/>
        <v>0</v>
      </c>
      <c r="S178" s="2">
        <f t="shared" si="42"/>
        <v>0</v>
      </c>
      <c r="T178" s="2">
        <f t="shared" si="43"/>
        <v>0</v>
      </c>
      <c r="U178" s="2">
        <f t="shared" si="44"/>
        <v>0</v>
      </c>
      <c r="V178" s="2">
        <f t="shared" si="45"/>
        <v>0</v>
      </c>
      <c r="W178" s="2">
        <f t="shared" si="46"/>
        <v>1</v>
      </c>
      <c r="X178" s="2">
        <f t="shared" si="47"/>
        <v>1</v>
      </c>
      <c r="Y178" s="2">
        <f t="shared" si="48"/>
        <v>1</v>
      </c>
      <c r="Z178" s="2">
        <f t="shared" si="49"/>
        <v>1</v>
      </c>
    </row>
    <row r="179" spans="2:26" ht="18">
      <c r="B179" s="73"/>
      <c r="C179" s="75"/>
      <c r="D179" s="42"/>
      <c r="E179" s="42"/>
      <c r="F179" s="43"/>
      <c r="G179" s="44" t="s">
        <v>4</v>
      </c>
      <c r="H179" s="45" t="s">
        <v>19</v>
      </c>
      <c r="I179" s="45" t="s">
        <v>19</v>
      </c>
      <c r="J179" s="45" t="s">
        <v>19</v>
      </c>
      <c r="K179" s="45" t="s">
        <v>19</v>
      </c>
      <c r="L179" s="46"/>
      <c r="M179" s="47">
        <f t="shared" si="40"/>
        <v>0</v>
      </c>
      <c r="N179" s="1">
        <f t="shared" si="30"/>
        <v>0.2</v>
      </c>
      <c r="O179" s="1">
        <f t="shared" si="51"/>
        <v>0</v>
      </c>
      <c r="P179" s="48">
        <f t="shared" si="52"/>
        <v>0</v>
      </c>
      <c r="Q179" s="2">
        <f t="shared" si="41"/>
        <v>0</v>
      </c>
      <c r="R179" s="2">
        <f t="shared" si="50"/>
        <v>0</v>
      </c>
      <c r="S179" s="2">
        <f t="shared" si="42"/>
        <v>0</v>
      </c>
      <c r="T179" s="2">
        <f t="shared" si="43"/>
        <v>0</v>
      </c>
      <c r="U179" s="2">
        <f t="shared" si="44"/>
        <v>0</v>
      </c>
      <c r="V179" s="2">
        <f t="shared" si="45"/>
        <v>0</v>
      </c>
      <c r="W179" s="2">
        <f t="shared" si="46"/>
        <v>1</v>
      </c>
      <c r="X179" s="2">
        <f t="shared" si="47"/>
        <v>1</v>
      </c>
      <c r="Y179" s="2">
        <f t="shared" si="48"/>
        <v>1</v>
      </c>
      <c r="Z179" s="2">
        <f t="shared" si="49"/>
        <v>1</v>
      </c>
    </row>
    <row r="180" spans="2:26" ht="18">
      <c r="B180" s="73"/>
      <c r="C180" s="75"/>
      <c r="D180" s="42"/>
      <c r="E180" s="42"/>
      <c r="F180" s="43"/>
      <c r="G180" s="44" t="s">
        <v>4</v>
      </c>
      <c r="H180" s="45" t="s">
        <v>19</v>
      </c>
      <c r="I180" s="45" t="s">
        <v>19</v>
      </c>
      <c r="J180" s="45" t="s">
        <v>19</v>
      </c>
      <c r="K180" s="45" t="s">
        <v>19</v>
      </c>
      <c r="L180" s="46"/>
      <c r="M180" s="47">
        <f t="shared" si="40"/>
        <v>0</v>
      </c>
      <c r="N180" s="1">
        <f t="shared" si="30"/>
        <v>0.2</v>
      </c>
      <c r="O180" s="1">
        <f t="shared" si="51"/>
        <v>0</v>
      </c>
      <c r="P180" s="48">
        <f t="shared" si="52"/>
        <v>0</v>
      </c>
      <c r="Q180" s="2">
        <f t="shared" si="41"/>
        <v>0</v>
      </c>
      <c r="R180" s="2">
        <f t="shared" si="50"/>
        <v>0</v>
      </c>
      <c r="S180" s="2">
        <f t="shared" si="42"/>
        <v>0</v>
      </c>
      <c r="T180" s="2">
        <f t="shared" si="43"/>
        <v>0</v>
      </c>
      <c r="U180" s="2">
        <f t="shared" si="44"/>
        <v>0</v>
      </c>
      <c r="V180" s="2">
        <f t="shared" si="45"/>
        <v>0</v>
      </c>
      <c r="W180" s="2">
        <f t="shared" si="46"/>
        <v>1</v>
      </c>
      <c r="X180" s="2">
        <f t="shared" si="47"/>
        <v>1</v>
      </c>
      <c r="Y180" s="2">
        <f t="shared" si="48"/>
        <v>1</v>
      </c>
      <c r="Z180" s="2">
        <f t="shared" si="49"/>
        <v>1</v>
      </c>
    </row>
    <row r="181" spans="2:26" ht="18">
      <c r="B181" s="73"/>
      <c r="C181" s="75"/>
      <c r="D181" s="42"/>
      <c r="E181" s="42"/>
      <c r="F181" s="43"/>
      <c r="G181" s="44" t="s">
        <v>4</v>
      </c>
      <c r="H181" s="45" t="s">
        <v>19</v>
      </c>
      <c r="I181" s="45" t="s">
        <v>19</v>
      </c>
      <c r="J181" s="45" t="s">
        <v>19</v>
      </c>
      <c r="K181" s="45" t="s">
        <v>19</v>
      </c>
      <c r="L181" s="46"/>
      <c r="M181" s="47">
        <f t="shared" si="40"/>
        <v>0</v>
      </c>
      <c r="N181" s="1">
        <f t="shared" si="30"/>
        <v>0.2</v>
      </c>
      <c r="O181" s="1">
        <f t="shared" si="51"/>
        <v>0</v>
      </c>
      <c r="P181" s="48">
        <f t="shared" si="52"/>
        <v>0</v>
      </c>
      <c r="Q181" s="2">
        <f t="shared" si="41"/>
        <v>0</v>
      </c>
      <c r="R181" s="2">
        <f t="shared" si="50"/>
        <v>0</v>
      </c>
      <c r="S181" s="2">
        <f t="shared" si="42"/>
        <v>0</v>
      </c>
      <c r="T181" s="2">
        <f t="shared" si="43"/>
        <v>0</v>
      </c>
      <c r="U181" s="2">
        <f t="shared" si="44"/>
        <v>0</v>
      </c>
      <c r="V181" s="2">
        <f t="shared" si="45"/>
        <v>0</v>
      </c>
      <c r="W181" s="2">
        <f t="shared" si="46"/>
        <v>1</v>
      </c>
      <c r="X181" s="2">
        <f t="shared" si="47"/>
        <v>1</v>
      </c>
      <c r="Y181" s="2">
        <f t="shared" si="48"/>
        <v>1</v>
      </c>
      <c r="Z181" s="2">
        <f t="shared" si="49"/>
        <v>1</v>
      </c>
    </row>
    <row r="182" spans="2:26" ht="18">
      <c r="B182" s="73"/>
      <c r="C182" s="75"/>
      <c r="D182" s="42"/>
      <c r="E182" s="42"/>
      <c r="F182" s="43"/>
      <c r="G182" s="44" t="s">
        <v>4</v>
      </c>
      <c r="H182" s="45" t="s">
        <v>19</v>
      </c>
      <c r="I182" s="45" t="s">
        <v>19</v>
      </c>
      <c r="J182" s="45" t="s">
        <v>19</v>
      </c>
      <c r="K182" s="45" t="s">
        <v>19</v>
      </c>
      <c r="L182" s="46"/>
      <c r="M182" s="47">
        <f t="shared" si="40"/>
        <v>0</v>
      </c>
      <c r="N182" s="1">
        <f t="shared" si="30"/>
        <v>0.2</v>
      </c>
      <c r="O182" s="1">
        <f t="shared" si="51"/>
        <v>0</v>
      </c>
      <c r="P182" s="48">
        <f t="shared" si="52"/>
        <v>0</v>
      </c>
      <c r="Q182" s="2">
        <f t="shared" si="41"/>
        <v>0</v>
      </c>
      <c r="R182" s="2">
        <f t="shared" si="50"/>
        <v>0</v>
      </c>
      <c r="S182" s="2">
        <f t="shared" si="42"/>
        <v>0</v>
      </c>
      <c r="T182" s="2">
        <f t="shared" si="43"/>
        <v>0</v>
      </c>
      <c r="U182" s="2">
        <f t="shared" si="44"/>
        <v>0</v>
      </c>
      <c r="V182" s="2">
        <f t="shared" si="45"/>
        <v>0</v>
      </c>
      <c r="W182" s="2">
        <f t="shared" si="46"/>
        <v>1</v>
      </c>
      <c r="X182" s="2">
        <f t="shared" si="47"/>
        <v>1</v>
      </c>
      <c r="Y182" s="2">
        <f t="shared" si="48"/>
        <v>1</v>
      </c>
      <c r="Z182" s="2">
        <f t="shared" si="49"/>
        <v>1</v>
      </c>
    </row>
    <row r="183" spans="2:26" ht="18">
      <c r="B183" s="73"/>
      <c r="C183" s="75"/>
      <c r="D183" s="42"/>
      <c r="E183" s="42"/>
      <c r="F183" s="43"/>
      <c r="G183" s="44" t="s">
        <v>4</v>
      </c>
      <c r="H183" s="45" t="s">
        <v>19</v>
      </c>
      <c r="I183" s="45" t="s">
        <v>19</v>
      </c>
      <c r="J183" s="45" t="s">
        <v>19</v>
      </c>
      <c r="K183" s="45" t="s">
        <v>19</v>
      </c>
      <c r="L183" s="46"/>
      <c r="M183" s="47">
        <f t="shared" si="40"/>
        <v>0</v>
      </c>
      <c r="N183" s="1">
        <f t="shared" si="30"/>
        <v>0.2</v>
      </c>
      <c r="O183" s="1">
        <f t="shared" si="51"/>
        <v>0</v>
      </c>
      <c r="P183" s="48">
        <f t="shared" si="52"/>
        <v>0</v>
      </c>
      <c r="Q183" s="2">
        <f t="shared" si="41"/>
        <v>0</v>
      </c>
      <c r="R183" s="2">
        <f t="shared" si="50"/>
        <v>0</v>
      </c>
      <c r="S183" s="2">
        <f t="shared" si="42"/>
        <v>0</v>
      </c>
      <c r="T183" s="2">
        <f t="shared" si="43"/>
        <v>0</v>
      </c>
      <c r="U183" s="2">
        <f t="shared" si="44"/>
        <v>0</v>
      </c>
      <c r="V183" s="2">
        <f t="shared" si="45"/>
        <v>0</v>
      </c>
      <c r="W183" s="2">
        <f t="shared" si="46"/>
        <v>1</v>
      </c>
      <c r="X183" s="2">
        <f t="shared" si="47"/>
        <v>1</v>
      </c>
      <c r="Y183" s="2">
        <f t="shared" si="48"/>
        <v>1</v>
      </c>
      <c r="Z183" s="2">
        <f t="shared" si="49"/>
        <v>1</v>
      </c>
    </row>
    <row r="184" spans="2:26" ht="18">
      <c r="B184" s="73"/>
      <c r="C184" s="75"/>
      <c r="D184" s="42"/>
      <c r="E184" s="42"/>
      <c r="F184" s="43"/>
      <c r="G184" s="44" t="s">
        <v>4</v>
      </c>
      <c r="H184" s="45" t="s">
        <v>19</v>
      </c>
      <c r="I184" s="45" t="s">
        <v>19</v>
      </c>
      <c r="J184" s="45" t="s">
        <v>19</v>
      </c>
      <c r="K184" s="45" t="s">
        <v>19</v>
      </c>
      <c r="L184" s="46"/>
      <c r="M184" s="47">
        <f t="shared" si="40"/>
        <v>0</v>
      </c>
      <c r="N184" s="1">
        <f t="shared" si="30"/>
        <v>0.2</v>
      </c>
      <c r="O184" s="1">
        <f t="shared" si="51"/>
        <v>0</v>
      </c>
      <c r="P184" s="48">
        <f t="shared" si="52"/>
        <v>0</v>
      </c>
      <c r="Q184" s="2">
        <f t="shared" si="41"/>
        <v>0</v>
      </c>
      <c r="R184" s="2">
        <f t="shared" si="50"/>
        <v>0</v>
      </c>
      <c r="S184" s="2">
        <f t="shared" si="42"/>
        <v>0</v>
      </c>
      <c r="T184" s="2">
        <f t="shared" si="43"/>
        <v>0</v>
      </c>
      <c r="U184" s="2">
        <f t="shared" si="44"/>
        <v>0</v>
      </c>
      <c r="V184" s="2">
        <f t="shared" si="45"/>
        <v>0</v>
      </c>
      <c r="W184" s="2">
        <f t="shared" si="46"/>
        <v>1</v>
      </c>
      <c r="X184" s="2">
        <f t="shared" si="47"/>
        <v>1</v>
      </c>
      <c r="Y184" s="2">
        <f t="shared" si="48"/>
        <v>1</v>
      </c>
      <c r="Z184" s="2">
        <f t="shared" si="49"/>
        <v>1</v>
      </c>
    </row>
    <row r="185" spans="2:26" ht="18">
      <c r="B185" s="73"/>
      <c r="C185" s="75"/>
      <c r="D185" s="42"/>
      <c r="E185" s="42"/>
      <c r="F185" s="43"/>
      <c r="G185" s="44" t="s">
        <v>4</v>
      </c>
      <c r="H185" s="45" t="s">
        <v>19</v>
      </c>
      <c r="I185" s="45" t="s">
        <v>19</v>
      </c>
      <c r="J185" s="45" t="s">
        <v>19</v>
      </c>
      <c r="K185" s="45" t="s">
        <v>19</v>
      </c>
      <c r="L185" s="46"/>
      <c r="M185" s="47">
        <f t="shared" si="40"/>
        <v>0</v>
      </c>
      <c r="N185" s="1">
        <f t="shared" si="30"/>
        <v>0.2</v>
      </c>
      <c r="O185" s="1">
        <f t="shared" si="51"/>
        <v>0</v>
      </c>
      <c r="P185" s="48">
        <f t="shared" si="52"/>
        <v>0</v>
      </c>
      <c r="Q185" s="2">
        <f t="shared" si="41"/>
        <v>0</v>
      </c>
      <c r="R185" s="2">
        <f t="shared" si="50"/>
        <v>0</v>
      </c>
      <c r="S185" s="2">
        <f t="shared" si="42"/>
        <v>0</v>
      </c>
      <c r="T185" s="2">
        <f t="shared" si="43"/>
        <v>0</v>
      </c>
      <c r="U185" s="2">
        <f t="shared" si="44"/>
        <v>0</v>
      </c>
      <c r="V185" s="2">
        <f t="shared" si="45"/>
        <v>0</v>
      </c>
      <c r="W185" s="2">
        <f t="shared" si="46"/>
        <v>1</v>
      </c>
      <c r="X185" s="2">
        <f t="shared" si="47"/>
        <v>1</v>
      </c>
      <c r="Y185" s="2">
        <f t="shared" si="48"/>
        <v>1</v>
      </c>
      <c r="Z185" s="2">
        <f t="shared" si="49"/>
        <v>1</v>
      </c>
    </row>
    <row r="186" spans="2:26" ht="18">
      <c r="B186" s="73"/>
      <c r="C186" s="75"/>
      <c r="D186" s="42"/>
      <c r="E186" s="42"/>
      <c r="F186" s="43"/>
      <c r="G186" s="44" t="s">
        <v>4</v>
      </c>
      <c r="H186" s="45" t="s">
        <v>19</v>
      </c>
      <c r="I186" s="45" t="s">
        <v>19</v>
      </c>
      <c r="J186" s="45" t="s">
        <v>19</v>
      </c>
      <c r="K186" s="45" t="s">
        <v>19</v>
      </c>
      <c r="L186" s="46"/>
      <c r="M186" s="47">
        <f t="shared" si="40"/>
        <v>0</v>
      </c>
      <c r="N186" s="1">
        <f t="shared" si="30"/>
        <v>0.2</v>
      </c>
      <c r="O186" s="1">
        <f t="shared" si="51"/>
        <v>0</v>
      </c>
      <c r="P186" s="48">
        <f t="shared" si="52"/>
        <v>0</v>
      </c>
      <c r="Q186" s="2">
        <f t="shared" si="41"/>
        <v>0</v>
      </c>
      <c r="R186" s="2">
        <f t="shared" si="50"/>
        <v>0</v>
      </c>
      <c r="S186" s="2">
        <f t="shared" si="42"/>
        <v>0</v>
      </c>
      <c r="T186" s="2">
        <f t="shared" si="43"/>
        <v>0</v>
      </c>
      <c r="U186" s="2">
        <f t="shared" si="44"/>
        <v>0</v>
      </c>
      <c r="V186" s="2">
        <f t="shared" si="45"/>
        <v>0</v>
      </c>
      <c r="W186" s="2">
        <f t="shared" si="46"/>
        <v>1</v>
      </c>
      <c r="X186" s="2">
        <f t="shared" si="47"/>
        <v>1</v>
      </c>
      <c r="Y186" s="2">
        <f t="shared" si="48"/>
        <v>1</v>
      </c>
      <c r="Z186" s="2">
        <f t="shared" si="49"/>
        <v>1</v>
      </c>
    </row>
    <row r="187" spans="2:26" ht="18">
      <c r="B187" s="73"/>
      <c r="C187" s="75"/>
      <c r="D187" s="42"/>
      <c r="E187" s="42"/>
      <c r="F187" s="43"/>
      <c r="G187" s="44" t="s">
        <v>4</v>
      </c>
      <c r="H187" s="45" t="s">
        <v>19</v>
      </c>
      <c r="I187" s="45" t="s">
        <v>19</v>
      </c>
      <c r="J187" s="45" t="s">
        <v>19</v>
      </c>
      <c r="K187" s="45" t="s">
        <v>19</v>
      </c>
      <c r="L187" s="46"/>
      <c r="M187" s="47">
        <f t="shared" si="40"/>
        <v>0</v>
      </c>
      <c r="N187" s="1">
        <f t="shared" si="30"/>
        <v>0.2</v>
      </c>
      <c r="O187" s="1">
        <f t="shared" si="51"/>
        <v>0</v>
      </c>
      <c r="P187" s="48">
        <f t="shared" si="52"/>
        <v>0</v>
      </c>
      <c r="Q187" s="2">
        <f t="shared" si="41"/>
        <v>0</v>
      </c>
      <c r="R187" s="2">
        <f t="shared" si="50"/>
        <v>0</v>
      </c>
      <c r="S187" s="2">
        <f t="shared" si="42"/>
        <v>0</v>
      </c>
      <c r="T187" s="2">
        <f t="shared" si="43"/>
        <v>0</v>
      </c>
      <c r="U187" s="2">
        <f t="shared" si="44"/>
        <v>0</v>
      </c>
      <c r="V187" s="2">
        <f t="shared" si="45"/>
        <v>0</v>
      </c>
      <c r="W187" s="2">
        <f t="shared" si="46"/>
        <v>1</v>
      </c>
      <c r="X187" s="2">
        <f t="shared" si="47"/>
        <v>1</v>
      </c>
      <c r="Y187" s="2">
        <f t="shared" si="48"/>
        <v>1</v>
      </c>
      <c r="Z187" s="2">
        <f t="shared" si="49"/>
        <v>1</v>
      </c>
    </row>
    <row r="188" spans="2:26" ht="18">
      <c r="B188" s="73"/>
      <c r="C188" s="75"/>
      <c r="D188" s="42"/>
      <c r="E188" s="42"/>
      <c r="F188" s="43"/>
      <c r="G188" s="44" t="s">
        <v>4</v>
      </c>
      <c r="H188" s="45" t="s">
        <v>19</v>
      </c>
      <c r="I188" s="45" t="s">
        <v>19</v>
      </c>
      <c r="J188" s="45" t="s">
        <v>19</v>
      </c>
      <c r="K188" s="45" t="s">
        <v>19</v>
      </c>
      <c r="L188" s="46"/>
      <c r="M188" s="47">
        <f t="shared" si="40"/>
        <v>0</v>
      </c>
      <c r="N188" s="1">
        <f t="shared" si="30"/>
        <v>0.2</v>
      </c>
      <c r="O188" s="1">
        <f t="shared" si="51"/>
        <v>0</v>
      </c>
      <c r="P188" s="48">
        <f t="shared" si="52"/>
        <v>0</v>
      </c>
      <c r="Q188" s="2">
        <f t="shared" si="41"/>
        <v>0</v>
      </c>
      <c r="R188" s="2">
        <f t="shared" si="50"/>
        <v>0</v>
      </c>
      <c r="S188" s="2">
        <f t="shared" si="42"/>
        <v>0</v>
      </c>
      <c r="T188" s="2">
        <f t="shared" si="43"/>
        <v>0</v>
      </c>
      <c r="U188" s="2">
        <f t="shared" si="44"/>
        <v>0</v>
      </c>
      <c r="V188" s="2">
        <f t="shared" si="45"/>
        <v>0</v>
      </c>
      <c r="W188" s="2">
        <f t="shared" si="46"/>
        <v>1</v>
      </c>
      <c r="X188" s="2">
        <f t="shared" si="47"/>
        <v>1</v>
      </c>
      <c r="Y188" s="2">
        <f t="shared" si="48"/>
        <v>1</v>
      </c>
      <c r="Z188" s="2">
        <f t="shared" si="49"/>
        <v>1</v>
      </c>
    </row>
    <row r="189" spans="2:26" ht="18">
      <c r="B189" s="73"/>
      <c r="C189" s="75"/>
      <c r="D189" s="42"/>
      <c r="E189" s="42"/>
      <c r="F189" s="43"/>
      <c r="G189" s="44" t="s">
        <v>4</v>
      </c>
      <c r="H189" s="45" t="s">
        <v>19</v>
      </c>
      <c r="I189" s="45" t="s">
        <v>19</v>
      </c>
      <c r="J189" s="45" t="s">
        <v>19</v>
      </c>
      <c r="K189" s="45" t="s">
        <v>19</v>
      </c>
      <c r="L189" s="46"/>
      <c r="M189" s="47">
        <f t="shared" si="40"/>
        <v>0</v>
      </c>
      <c r="N189" s="1">
        <f t="shared" si="30"/>
        <v>0.2</v>
      </c>
      <c r="O189" s="1">
        <f t="shared" si="51"/>
        <v>0</v>
      </c>
      <c r="P189" s="48">
        <f t="shared" si="52"/>
        <v>0</v>
      </c>
      <c r="Q189" s="2">
        <f t="shared" si="41"/>
        <v>0</v>
      </c>
      <c r="R189" s="2">
        <f t="shared" si="50"/>
        <v>0</v>
      </c>
      <c r="S189" s="2">
        <f t="shared" si="42"/>
        <v>0</v>
      </c>
      <c r="T189" s="2">
        <f t="shared" si="43"/>
        <v>0</v>
      </c>
      <c r="U189" s="2">
        <f t="shared" si="44"/>
        <v>0</v>
      </c>
      <c r="V189" s="2">
        <f t="shared" si="45"/>
        <v>0</v>
      </c>
      <c r="W189" s="2">
        <f t="shared" si="46"/>
        <v>1</v>
      </c>
      <c r="X189" s="2">
        <f t="shared" si="47"/>
        <v>1</v>
      </c>
      <c r="Y189" s="2">
        <f t="shared" si="48"/>
        <v>1</v>
      </c>
      <c r="Z189" s="2">
        <f t="shared" si="49"/>
        <v>1</v>
      </c>
    </row>
    <row r="190" spans="2:26" ht="18">
      <c r="B190" s="73"/>
      <c r="C190" s="75"/>
      <c r="D190" s="42"/>
      <c r="E190" s="42"/>
      <c r="F190" s="43"/>
      <c r="G190" s="44" t="s">
        <v>4</v>
      </c>
      <c r="H190" s="45" t="s">
        <v>19</v>
      </c>
      <c r="I190" s="45" t="s">
        <v>19</v>
      </c>
      <c r="J190" s="45" t="s">
        <v>19</v>
      </c>
      <c r="K190" s="45" t="s">
        <v>19</v>
      </c>
      <c r="L190" s="46"/>
      <c r="M190" s="47">
        <f t="shared" si="40"/>
        <v>0</v>
      </c>
      <c r="N190" s="1">
        <f t="shared" si="30"/>
        <v>0.2</v>
      </c>
      <c r="O190" s="1">
        <f t="shared" si="51"/>
        <v>0</v>
      </c>
      <c r="P190" s="48">
        <f t="shared" si="52"/>
        <v>0</v>
      </c>
      <c r="Q190" s="2">
        <f t="shared" si="41"/>
        <v>0</v>
      </c>
      <c r="R190" s="2">
        <f t="shared" si="50"/>
        <v>0</v>
      </c>
      <c r="S190" s="2">
        <f t="shared" si="42"/>
        <v>0</v>
      </c>
      <c r="T190" s="2">
        <f t="shared" si="43"/>
        <v>0</v>
      </c>
      <c r="U190" s="2">
        <f t="shared" si="44"/>
        <v>0</v>
      </c>
      <c r="V190" s="2">
        <f t="shared" si="45"/>
        <v>0</v>
      </c>
      <c r="W190" s="2">
        <f t="shared" si="46"/>
        <v>1</v>
      </c>
      <c r="X190" s="2">
        <f t="shared" si="47"/>
        <v>1</v>
      </c>
      <c r="Y190" s="2">
        <f t="shared" si="48"/>
        <v>1</v>
      </c>
      <c r="Z190" s="2">
        <f t="shared" si="49"/>
        <v>1</v>
      </c>
    </row>
    <row r="191" spans="2:26" ht="18">
      <c r="B191" s="73"/>
      <c r="C191" s="75"/>
      <c r="D191" s="42"/>
      <c r="E191" s="42"/>
      <c r="F191" s="43"/>
      <c r="G191" s="44" t="s">
        <v>4</v>
      </c>
      <c r="H191" s="45" t="s">
        <v>19</v>
      </c>
      <c r="I191" s="45" t="s">
        <v>19</v>
      </c>
      <c r="J191" s="45" t="s">
        <v>19</v>
      </c>
      <c r="K191" s="45" t="s">
        <v>19</v>
      </c>
      <c r="L191" s="46"/>
      <c r="M191" s="47">
        <f t="shared" si="40"/>
        <v>0</v>
      </c>
      <c r="N191" s="1">
        <f t="shared" si="30"/>
        <v>0.2</v>
      </c>
      <c r="O191" s="1">
        <f t="shared" si="51"/>
        <v>0</v>
      </c>
      <c r="P191" s="48">
        <f t="shared" si="52"/>
        <v>0</v>
      </c>
      <c r="Q191" s="2">
        <f t="shared" si="41"/>
        <v>0</v>
      </c>
      <c r="R191" s="2">
        <f t="shared" si="50"/>
        <v>0</v>
      </c>
      <c r="S191" s="2">
        <f t="shared" si="42"/>
        <v>0</v>
      </c>
      <c r="T191" s="2">
        <f t="shared" si="43"/>
        <v>0</v>
      </c>
      <c r="U191" s="2">
        <f t="shared" si="44"/>
        <v>0</v>
      </c>
      <c r="V191" s="2">
        <f t="shared" si="45"/>
        <v>0</v>
      </c>
      <c r="W191" s="2">
        <f t="shared" si="46"/>
        <v>1</v>
      </c>
      <c r="X191" s="2">
        <f t="shared" si="47"/>
        <v>1</v>
      </c>
      <c r="Y191" s="2">
        <f t="shared" si="48"/>
        <v>1</v>
      </c>
      <c r="Z191" s="2">
        <f t="shared" si="49"/>
        <v>1</v>
      </c>
    </row>
    <row r="192" spans="2:26" ht="18">
      <c r="B192" s="73"/>
      <c r="C192" s="75"/>
      <c r="D192" s="42"/>
      <c r="E192" s="42"/>
      <c r="F192" s="43"/>
      <c r="G192" s="44" t="s">
        <v>4</v>
      </c>
      <c r="H192" s="45" t="s">
        <v>19</v>
      </c>
      <c r="I192" s="45" t="s">
        <v>19</v>
      </c>
      <c r="J192" s="45" t="s">
        <v>19</v>
      </c>
      <c r="K192" s="45" t="s">
        <v>19</v>
      </c>
      <c r="L192" s="46"/>
      <c r="M192" s="47">
        <f t="shared" si="40"/>
        <v>0</v>
      </c>
      <c r="N192" s="1">
        <f t="shared" si="30"/>
        <v>0.2</v>
      </c>
      <c r="O192" s="1">
        <f t="shared" si="51"/>
        <v>0</v>
      </c>
      <c r="P192" s="48">
        <f t="shared" si="52"/>
        <v>0</v>
      </c>
      <c r="Q192" s="2">
        <f t="shared" si="41"/>
        <v>0</v>
      </c>
      <c r="R192" s="2">
        <f t="shared" si="50"/>
        <v>0</v>
      </c>
      <c r="S192" s="2">
        <f t="shared" si="42"/>
        <v>0</v>
      </c>
      <c r="T192" s="2">
        <f t="shared" si="43"/>
        <v>0</v>
      </c>
      <c r="U192" s="2">
        <f t="shared" si="44"/>
        <v>0</v>
      </c>
      <c r="V192" s="2">
        <f t="shared" si="45"/>
        <v>0</v>
      </c>
      <c r="W192" s="2">
        <f t="shared" si="46"/>
        <v>1</v>
      </c>
      <c r="X192" s="2">
        <f t="shared" si="47"/>
        <v>1</v>
      </c>
      <c r="Y192" s="2">
        <f t="shared" si="48"/>
        <v>1</v>
      </c>
      <c r="Z192" s="2">
        <f t="shared" si="49"/>
        <v>1</v>
      </c>
    </row>
    <row r="193" spans="2:26" ht="18">
      <c r="B193" s="73"/>
      <c r="C193" s="75"/>
      <c r="D193" s="42"/>
      <c r="E193" s="42"/>
      <c r="F193" s="43"/>
      <c r="G193" s="44" t="s">
        <v>4</v>
      </c>
      <c r="H193" s="45" t="s">
        <v>19</v>
      </c>
      <c r="I193" s="45" t="s">
        <v>19</v>
      </c>
      <c r="J193" s="45" t="s">
        <v>19</v>
      </c>
      <c r="K193" s="45" t="s">
        <v>19</v>
      </c>
      <c r="L193" s="46"/>
      <c r="M193" s="47">
        <f t="shared" si="40"/>
        <v>0</v>
      </c>
      <c r="N193" s="1">
        <f t="shared" si="30"/>
        <v>0.2</v>
      </c>
      <c r="O193" s="1">
        <f t="shared" si="51"/>
        <v>0</v>
      </c>
      <c r="P193" s="48">
        <f t="shared" si="52"/>
        <v>0</v>
      </c>
      <c r="Q193" s="2">
        <f t="shared" si="41"/>
        <v>0</v>
      </c>
      <c r="R193" s="2">
        <f t="shared" si="50"/>
        <v>0</v>
      </c>
      <c r="S193" s="2">
        <f t="shared" si="42"/>
        <v>0</v>
      </c>
      <c r="T193" s="2">
        <f t="shared" si="43"/>
        <v>0</v>
      </c>
      <c r="U193" s="2">
        <f t="shared" si="44"/>
        <v>0</v>
      </c>
      <c r="V193" s="2">
        <f t="shared" si="45"/>
        <v>0</v>
      </c>
      <c r="W193" s="2">
        <f t="shared" si="46"/>
        <v>1</v>
      </c>
      <c r="X193" s="2">
        <f t="shared" si="47"/>
        <v>1</v>
      </c>
      <c r="Y193" s="2">
        <f t="shared" si="48"/>
        <v>1</v>
      </c>
      <c r="Z193" s="2">
        <f t="shared" si="49"/>
        <v>1</v>
      </c>
    </row>
    <row r="194" spans="2:26" ht="18">
      <c r="B194" s="73"/>
      <c r="C194" s="75"/>
      <c r="D194" s="42"/>
      <c r="E194" s="42"/>
      <c r="F194" s="43"/>
      <c r="G194" s="44" t="s">
        <v>4</v>
      </c>
      <c r="H194" s="45" t="s">
        <v>19</v>
      </c>
      <c r="I194" s="45" t="s">
        <v>19</v>
      </c>
      <c r="J194" s="45" t="s">
        <v>19</v>
      </c>
      <c r="K194" s="45" t="s">
        <v>19</v>
      </c>
      <c r="L194" s="46"/>
      <c r="M194" s="47">
        <f t="shared" si="40"/>
        <v>0</v>
      </c>
      <c r="N194" s="1">
        <f t="shared" si="30"/>
        <v>0.2</v>
      </c>
      <c r="O194" s="1">
        <f t="shared" si="51"/>
        <v>0</v>
      </c>
      <c r="P194" s="48">
        <f t="shared" si="52"/>
        <v>0</v>
      </c>
      <c r="Q194" s="2">
        <f t="shared" si="41"/>
        <v>0</v>
      </c>
      <c r="R194" s="2">
        <f t="shared" si="50"/>
        <v>0</v>
      </c>
      <c r="S194" s="2">
        <f t="shared" si="42"/>
        <v>0</v>
      </c>
      <c r="T194" s="2">
        <f t="shared" si="43"/>
        <v>0</v>
      </c>
      <c r="U194" s="2">
        <f t="shared" si="44"/>
        <v>0</v>
      </c>
      <c r="V194" s="2">
        <f t="shared" si="45"/>
        <v>0</v>
      </c>
      <c r="W194" s="2">
        <f t="shared" si="46"/>
        <v>1</v>
      </c>
      <c r="X194" s="2">
        <f t="shared" si="47"/>
        <v>1</v>
      </c>
      <c r="Y194" s="2">
        <f t="shared" si="48"/>
        <v>1</v>
      </c>
      <c r="Z194" s="2">
        <f t="shared" si="49"/>
        <v>1</v>
      </c>
    </row>
    <row r="195" spans="2:26" ht="18">
      <c r="B195" s="73"/>
      <c r="C195" s="75"/>
      <c r="D195" s="42"/>
      <c r="E195" s="42"/>
      <c r="F195" s="43"/>
      <c r="G195" s="44" t="s">
        <v>4</v>
      </c>
      <c r="H195" s="45" t="s">
        <v>19</v>
      </c>
      <c r="I195" s="45" t="s">
        <v>19</v>
      </c>
      <c r="J195" s="45" t="s">
        <v>19</v>
      </c>
      <c r="K195" s="45" t="s">
        <v>19</v>
      </c>
      <c r="L195" s="46"/>
      <c r="M195" s="47">
        <f t="shared" si="40"/>
        <v>0</v>
      </c>
      <c r="N195" s="1">
        <f t="shared" si="30"/>
        <v>0.2</v>
      </c>
      <c r="O195" s="1">
        <f t="shared" si="51"/>
        <v>0</v>
      </c>
      <c r="P195" s="48">
        <f t="shared" si="52"/>
        <v>0</v>
      </c>
      <c r="Q195" s="2">
        <f t="shared" si="41"/>
        <v>0</v>
      </c>
      <c r="R195" s="2">
        <f t="shared" si="50"/>
        <v>0</v>
      </c>
      <c r="S195" s="2">
        <f t="shared" si="42"/>
        <v>0</v>
      </c>
      <c r="T195" s="2">
        <f t="shared" si="43"/>
        <v>0</v>
      </c>
      <c r="U195" s="2">
        <f t="shared" si="44"/>
        <v>0</v>
      </c>
      <c r="V195" s="2">
        <f t="shared" si="45"/>
        <v>0</v>
      </c>
      <c r="W195" s="2">
        <f t="shared" si="46"/>
        <v>1</v>
      </c>
      <c r="X195" s="2">
        <f t="shared" si="47"/>
        <v>1</v>
      </c>
      <c r="Y195" s="2">
        <f t="shared" si="48"/>
        <v>1</v>
      </c>
      <c r="Z195" s="2">
        <f t="shared" si="49"/>
        <v>1</v>
      </c>
    </row>
    <row r="196" spans="2:26" ht="18">
      <c r="B196" s="73"/>
      <c r="C196" s="75"/>
      <c r="D196" s="42"/>
      <c r="E196" s="42"/>
      <c r="F196" s="43"/>
      <c r="G196" s="44" t="s">
        <v>4</v>
      </c>
      <c r="H196" s="45" t="s">
        <v>19</v>
      </c>
      <c r="I196" s="45" t="s">
        <v>19</v>
      </c>
      <c r="J196" s="45" t="s">
        <v>19</v>
      </c>
      <c r="K196" s="45" t="s">
        <v>19</v>
      </c>
      <c r="L196" s="46"/>
      <c r="M196" s="47">
        <f t="shared" si="40"/>
        <v>0</v>
      </c>
      <c r="N196" s="1">
        <f t="shared" si="30"/>
        <v>0.2</v>
      </c>
      <c r="O196" s="1">
        <f t="shared" si="51"/>
        <v>0</v>
      </c>
      <c r="P196" s="48">
        <f t="shared" si="52"/>
        <v>0</v>
      </c>
      <c r="Q196" s="2">
        <f t="shared" si="41"/>
        <v>0</v>
      </c>
      <c r="R196" s="2">
        <f t="shared" si="50"/>
        <v>0</v>
      </c>
      <c r="S196" s="2">
        <f t="shared" si="42"/>
        <v>0</v>
      </c>
      <c r="T196" s="2">
        <f t="shared" si="43"/>
        <v>0</v>
      </c>
      <c r="U196" s="2">
        <f t="shared" si="44"/>
        <v>0</v>
      </c>
      <c r="V196" s="2">
        <f t="shared" si="45"/>
        <v>0</v>
      </c>
      <c r="W196" s="2">
        <f t="shared" si="46"/>
        <v>1</v>
      </c>
      <c r="X196" s="2">
        <f t="shared" si="47"/>
        <v>1</v>
      </c>
      <c r="Y196" s="2">
        <f t="shared" si="48"/>
        <v>1</v>
      </c>
      <c r="Z196" s="2">
        <f t="shared" si="49"/>
        <v>1</v>
      </c>
    </row>
    <row r="197" spans="2:26" ht="18">
      <c r="B197" s="73"/>
      <c r="C197" s="75"/>
      <c r="D197" s="42"/>
      <c r="E197" s="42"/>
      <c r="F197" s="43"/>
      <c r="G197" s="44" t="s">
        <v>4</v>
      </c>
      <c r="H197" s="45" t="s">
        <v>19</v>
      </c>
      <c r="I197" s="45" t="s">
        <v>19</v>
      </c>
      <c r="J197" s="45" t="s">
        <v>19</v>
      </c>
      <c r="K197" s="45" t="s">
        <v>19</v>
      </c>
      <c r="L197" s="46"/>
      <c r="M197" s="47">
        <f t="shared" si="40"/>
        <v>0</v>
      </c>
      <c r="N197" s="1">
        <f t="shared" si="30"/>
        <v>0.2</v>
      </c>
      <c r="O197" s="1">
        <f t="shared" si="51"/>
        <v>0</v>
      </c>
      <c r="P197" s="48">
        <f t="shared" si="52"/>
        <v>0</v>
      </c>
      <c r="Q197" s="2">
        <f t="shared" si="41"/>
        <v>0</v>
      </c>
      <c r="R197" s="2">
        <f t="shared" si="50"/>
        <v>0</v>
      </c>
      <c r="S197" s="2">
        <f t="shared" si="42"/>
        <v>0</v>
      </c>
      <c r="T197" s="2">
        <f t="shared" si="43"/>
        <v>0</v>
      </c>
      <c r="U197" s="2">
        <f t="shared" si="44"/>
        <v>0</v>
      </c>
      <c r="V197" s="2">
        <f t="shared" si="45"/>
        <v>0</v>
      </c>
      <c r="W197" s="2">
        <f t="shared" si="46"/>
        <v>1</v>
      </c>
      <c r="X197" s="2">
        <f t="shared" si="47"/>
        <v>1</v>
      </c>
      <c r="Y197" s="2">
        <f t="shared" si="48"/>
        <v>1</v>
      </c>
      <c r="Z197" s="2">
        <f t="shared" si="49"/>
        <v>1</v>
      </c>
    </row>
    <row r="198" spans="2:26" ht="18">
      <c r="B198" s="73"/>
      <c r="C198" s="75"/>
      <c r="D198" s="42"/>
      <c r="E198" s="42"/>
      <c r="F198" s="43"/>
      <c r="G198" s="44" t="s">
        <v>4</v>
      </c>
      <c r="H198" s="45" t="s">
        <v>19</v>
      </c>
      <c r="I198" s="45" t="s">
        <v>19</v>
      </c>
      <c r="J198" s="45" t="s">
        <v>19</v>
      </c>
      <c r="K198" s="45" t="s">
        <v>19</v>
      </c>
      <c r="L198" s="46"/>
      <c r="M198" s="47">
        <f t="shared" si="40"/>
        <v>0</v>
      </c>
      <c r="N198" s="1">
        <f t="shared" ref="N198:N261" si="53">IF(P198&lt;$P$13,$P$13,P198)</f>
        <v>0.2</v>
      </c>
      <c r="O198" s="1">
        <f t="shared" si="51"/>
        <v>0</v>
      </c>
      <c r="P198" s="48">
        <f t="shared" si="52"/>
        <v>0</v>
      </c>
      <c r="Q198" s="2">
        <f t="shared" si="41"/>
        <v>0</v>
      </c>
      <c r="R198" s="2">
        <f t="shared" si="50"/>
        <v>0</v>
      </c>
      <c r="S198" s="2">
        <f t="shared" si="42"/>
        <v>0</v>
      </c>
      <c r="T198" s="2">
        <f t="shared" si="43"/>
        <v>0</v>
      </c>
      <c r="U198" s="2">
        <f t="shared" si="44"/>
        <v>0</v>
      </c>
      <c r="V198" s="2">
        <f t="shared" si="45"/>
        <v>0</v>
      </c>
      <c r="W198" s="2">
        <f t="shared" si="46"/>
        <v>1</v>
      </c>
      <c r="X198" s="2">
        <f t="shared" si="47"/>
        <v>1</v>
      </c>
      <c r="Y198" s="2">
        <f t="shared" si="48"/>
        <v>1</v>
      </c>
      <c r="Z198" s="2">
        <f t="shared" si="49"/>
        <v>1</v>
      </c>
    </row>
    <row r="199" spans="2:26" ht="18">
      <c r="B199" s="73"/>
      <c r="C199" s="75"/>
      <c r="D199" s="42"/>
      <c r="E199" s="42"/>
      <c r="F199" s="43"/>
      <c r="G199" s="44" t="s">
        <v>4</v>
      </c>
      <c r="H199" s="45" t="s">
        <v>19</v>
      </c>
      <c r="I199" s="45" t="s">
        <v>19</v>
      </c>
      <c r="J199" s="45" t="s">
        <v>19</v>
      </c>
      <c r="K199" s="45" t="s">
        <v>19</v>
      </c>
      <c r="L199" s="46"/>
      <c r="M199" s="47">
        <f t="shared" si="40"/>
        <v>0</v>
      </c>
      <c r="N199" s="1">
        <f t="shared" si="53"/>
        <v>0.2</v>
      </c>
      <c r="O199" s="1">
        <f t="shared" si="51"/>
        <v>0</v>
      </c>
      <c r="P199" s="48">
        <f t="shared" si="52"/>
        <v>0</v>
      </c>
      <c r="Q199" s="2">
        <f t="shared" si="41"/>
        <v>0</v>
      </c>
      <c r="R199" s="2">
        <f t="shared" si="50"/>
        <v>0</v>
      </c>
      <c r="S199" s="2">
        <f t="shared" si="42"/>
        <v>0</v>
      </c>
      <c r="T199" s="2">
        <f t="shared" si="43"/>
        <v>0</v>
      </c>
      <c r="U199" s="2">
        <f t="shared" si="44"/>
        <v>0</v>
      </c>
      <c r="V199" s="2">
        <f t="shared" si="45"/>
        <v>0</v>
      </c>
      <c r="W199" s="2">
        <f t="shared" si="46"/>
        <v>1</v>
      </c>
      <c r="X199" s="2">
        <f t="shared" si="47"/>
        <v>1</v>
      </c>
      <c r="Y199" s="2">
        <f t="shared" si="48"/>
        <v>1</v>
      </c>
      <c r="Z199" s="2">
        <f t="shared" si="49"/>
        <v>1</v>
      </c>
    </row>
    <row r="200" spans="2:26" ht="18">
      <c r="B200" s="73"/>
      <c r="C200" s="75"/>
      <c r="D200" s="42"/>
      <c r="E200" s="42"/>
      <c r="F200" s="43"/>
      <c r="G200" s="44" t="s">
        <v>4</v>
      </c>
      <c r="H200" s="45" t="s">
        <v>19</v>
      </c>
      <c r="I200" s="45" t="s">
        <v>19</v>
      </c>
      <c r="J200" s="45" t="s">
        <v>19</v>
      </c>
      <c r="K200" s="45" t="s">
        <v>19</v>
      </c>
      <c r="L200" s="46"/>
      <c r="M200" s="47">
        <f t="shared" si="40"/>
        <v>0</v>
      </c>
      <c r="N200" s="1">
        <f t="shared" si="53"/>
        <v>0.2</v>
      </c>
      <c r="O200" s="1">
        <f t="shared" si="51"/>
        <v>0</v>
      </c>
      <c r="P200" s="48">
        <f t="shared" si="52"/>
        <v>0</v>
      </c>
      <c r="Q200" s="2">
        <f t="shared" si="41"/>
        <v>0</v>
      </c>
      <c r="R200" s="2">
        <f t="shared" si="50"/>
        <v>0</v>
      </c>
      <c r="S200" s="2">
        <f t="shared" si="42"/>
        <v>0</v>
      </c>
      <c r="T200" s="2">
        <f t="shared" si="43"/>
        <v>0</v>
      </c>
      <c r="U200" s="2">
        <f t="shared" si="44"/>
        <v>0</v>
      </c>
      <c r="V200" s="2">
        <f t="shared" si="45"/>
        <v>0</v>
      </c>
      <c r="W200" s="2">
        <f t="shared" si="46"/>
        <v>1</v>
      </c>
      <c r="X200" s="2">
        <f t="shared" si="47"/>
        <v>1</v>
      </c>
      <c r="Y200" s="2">
        <f t="shared" si="48"/>
        <v>1</v>
      </c>
      <c r="Z200" s="2">
        <f t="shared" si="49"/>
        <v>1</v>
      </c>
    </row>
    <row r="201" spans="2:26" ht="18">
      <c r="B201" s="73"/>
      <c r="C201" s="75"/>
      <c r="D201" s="42"/>
      <c r="E201" s="42"/>
      <c r="F201" s="43"/>
      <c r="G201" s="44" t="s">
        <v>4</v>
      </c>
      <c r="H201" s="45" t="s">
        <v>19</v>
      </c>
      <c r="I201" s="45" t="s">
        <v>19</v>
      </c>
      <c r="J201" s="45" t="s">
        <v>19</v>
      </c>
      <c r="K201" s="45" t="s">
        <v>19</v>
      </c>
      <c r="L201" s="46"/>
      <c r="M201" s="47">
        <f t="shared" si="40"/>
        <v>0</v>
      </c>
      <c r="N201" s="1">
        <f t="shared" si="53"/>
        <v>0.2</v>
      </c>
      <c r="O201" s="1">
        <f t="shared" si="51"/>
        <v>0</v>
      </c>
      <c r="P201" s="48">
        <f t="shared" si="52"/>
        <v>0</v>
      </c>
      <c r="Q201" s="2">
        <f t="shared" si="41"/>
        <v>0</v>
      </c>
      <c r="R201" s="2">
        <f t="shared" si="50"/>
        <v>0</v>
      </c>
      <c r="S201" s="2">
        <f t="shared" si="42"/>
        <v>0</v>
      </c>
      <c r="T201" s="2">
        <f t="shared" si="43"/>
        <v>0</v>
      </c>
      <c r="U201" s="2">
        <f t="shared" si="44"/>
        <v>0</v>
      </c>
      <c r="V201" s="2">
        <f t="shared" si="45"/>
        <v>0</v>
      </c>
      <c r="W201" s="2">
        <f t="shared" si="46"/>
        <v>1</v>
      </c>
      <c r="X201" s="2">
        <f t="shared" si="47"/>
        <v>1</v>
      </c>
      <c r="Y201" s="2">
        <f t="shared" si="48"/>
        <v>1</v>
      </c>
      <c r="Z201" s="2">
        <f t="shared" si="49"/>
        <v>1</v>
      </c>
    </row>
    <row r="202" spans="2:26" ht="18">
      <c r="B202" s="73"/>
      <c r="C202" s="75"/>
      <c r="D202" s="42"/>
      <c r="E202" s="42"/>
      <c r="F202" s="43"/>
      <c r="G202" s="44" t="s">
        <v>4</v>
      </c>
      <c r="H202" s="45" t="s">
        <v>19</v>
      </c>
      <c r="I202" s="45" t="s">
        <v>19</v>
      </c>
      <c r="J202" s="45" t="s">
        <v>19</v>
      </c>
      <c r="K202" s="45" t="s">
        <v>19</v>
      </c>
      <c r="L202" s="46"/>
      <c r="M202" s="47">
        <f t="shared" si="40"/>
        <v>0</v>
      </c>
      <c r="N202" s="1">
        <f t="shared" si="53"/>
        <v>0.2</v>
      </c>
      <c r="O202" s="1">
        <f t="shared" si="51"/>
        <v>0</v>
      </c>
      <c r="P202" s="48">
        <f t="shared" si="52"/>
        <v>0</v>
      </c>
      <c r="Q202" s="2">
        <f t="shared" si="41"/>
        <v>0</v>
      </c>
      <c r="R202" s="2">
        <f t="shared" si="50"/>
        <v>0</v>
      </c>
      <c r="S202" s="2">
        <f t="shared" si="42"/>
        <v>0</v>
      </c>
      <c r="T202" s="2">
        <f t="shared" si="43"/>
        <v>0</v>
      </c>
      <c r="U202" s="2">
        <f t="shared" si="44"/>
        <v>0</v>
      </c>
      <c r="V202" s="2">
        <f t="shared" si="45"/>
        <v>0</v>
      </c>
      <c r="W202" s="2">
        <f t="shared" si="46"/>
        <v>1</v>
      </c>
      <c r="X202" s="2">
        <f t="shared" si="47"/>
        <v>1</v>
      </c>
      <c r="Y202" s="2">
        <f t="shared" si="48"/>
        <v>1</v>
      </c>
      <c r="Z202" s="2">
        <f t="shared" si="49"/>
        <v>1</v>
      </c>
    </row>
    <row r="203" spans="2:26" ht="18.600000000000001" thickBot="1">
      <c r="B203" s="74"/>
      <c r="C203" s="76"/>
      <c r="D203" s="52"/>
      <c r="E203" s="52"/>
      <c r="F203" s="53"/>
      <c r="G203" s="54" t="s">
        <v>4</v>
      </c>
      <c r="H203" s="55" t="s">
        <v>19</v>
      </c>
      <c r="I203" s="55" t="s">
        <v>19</v>
      </c>
      <c r="J203" s="55" t="s">
        <v>19</v>
      </c>
      <c r="K203" s="55" t="s">
        <v>19</v>
      </c>
      <c r="L203" s="56"/>
      <c r="M203" s="57">
        <f t="shared" ref="M203" si="54">IF(G203=$P$4,R203*O203,R203*O203*2+5*F203/(100-M$10)/0.01/0.97)*(100-M$10)*0.01*0.97</f>
        <v>0</v>
      </c>
      <c r="N203" s="1">
        <f t="shared" si="53"/>
        <v>0.2</v>
      </c>
      <c r="O203" s="1">
        <f t="shared" si="51"/>
        <v>0</v>
      </c>
      <c r="P203" s="48">
        <f t="shared" si="52"/>
        <v>0</v>
      </c>
      <c r="Q203" s="2">
        <f t="shared" ref="Q203" si="55">D203*E203*F203*R203/1000000</f>
        <v>0</v>
      </c>
      <c r="R203" s="2">
        <f t="shared" si="50"/>
        <v>0</v>
      </c>
      <c r="S203" s="2">
        <f t="shared" ref="S203" si="56">IF(N203=P$12,D203*E203*F203/1000000,0)</f>
        <v>0</v>
      </c>
      <c r="T203" s="2">
        <f t="shared" ref="T203" si="57">IF(N203=P$11,D203*E203*F203/1000000,0)</f>
        <v>0</v>
      </c>
      <c r="U203" s="2">
        <f t="shared" ref="U203" si="58">IF(OR(2=W203,2=X203,2=Y203,2=Z203),((D203*W203+D203*X203+E203*Y203+E203*Z203)*F203/2000),0)</f>
        <v>0</v>
      </c>
      <c r="V203" s="2">
        <f t="shared" ref="V203" si="59">IF(AND(2&gt;W203,2&gt;X203,2&gt;Y203,2&gt;Z203),((D203*W203+D203*X203+E203*Y203+E203*Z203)*F203/1000),0)</f>
        <v>0</v>
      </c>
      <c r="W203" s="2">
        <f t="shared" ref="W203" si="60">IF(OR(H203=P$8,H203=P$9),IF(OR(H203=P$9,I203=P$9,J203=P$9,K203=P$9),2,1),0)</f>
        <v>1</v>
      </c>
      <c r="X203" s="2">
        <f t="shared" ref="X203" si="61">IF(OR(I203=P$8,I203=P$9),IF(OR(H203=P$9,I203=P$9,J203=P$9,K203=P$9),2,1),0)</f>
        <v>1</v>
      </c>
      <c r="Y203" s="2">
        <f t="shared" ref="Y203" si="62">IF(OR(J203=P$8,J203=P$9),IF(OR(H203=P$9,I203=P$9,J203=P$9,K203=P$9),2,1),0)</f>
        <v>1</v>
      </c>
      <c r="Z203" s="2">
        <f t="shared" ref="Z203" si="63">IF(OR(K203=P$8,K203=P$9),IF(OR(H203=P$9,I203=P$9,J203=P$9,K203=P$9),2,1),0)</f>
        <v>1</v>
      </c>
    </row>
    <row r="204" spans="2:26">
      <c r="N204" s="1">
        <f t="shared" si="53"/>
        <v>0.2</v>
      </c>
      <c r="O204" s="1">
        <f t="shared" si="51"/>
        <v>0</v>
      </c>
      <c r="P204" s="48">
        <f t="shared" si="52"/>
        <v>0</v>
      </c>
      <c r="Q204" s="2"/>
    </row>
    <row r="205" spans="2:26">
      <c r="N205" s="1">
        <f t="shared" si="53"/>
        <v>0.2</v>
      </c>
      <c r="O205" s="1">
        <f t="shared" si="51"/>
        <v>0</v>
      </c>
      <c r="P205" s="48">
        <f t="shared" si="52"/>
        <v>0</v>
      </c>
      <c r="Q205" s="2"/>
    </row>
    <row r="206" spans="2:26">
      <c r="N206" s="1">
        <f t="shared" si="53"/>
        <v>0.2</v>
      </c>
      <c r="O206" s="1">
        <f t="shared" si="51"/>
        <v>0</v>
      </c>
      <c r="P206" s="48">
        <f t="shared" si="52"/>
        <v>0</v>
      </c>
      <c r="Q206" s="2"/>
    </row>
    <row r="207" spans="2:26">
      <c r="N207" s="1">
        <f t="shared" si="53"/>
        <v>0.2</v>
      </c>
      <c r="O207" s="1">
        <f t="shared" ref="O207:O270" si="64">N207*F207</f>
        <v>0</v>
      </c>
      <c r="P207" s="48">
        <f t="shared" ref="P207:P270" si="65">D207*E207/1000000</f>
        <v>0</v>
      </c>
      <c r="Q207" s="2"/>
    </row>
    <row r="208" spans="2:26">
      <c r="N208" s="1">
        <f t="shared" si="53"/>
        <v>0.2</v>
      </c>
      <c r="O208" s="1">
        <f t="shared" si="64"/>
        <v>0</v>
      </c>
      <c r="P208" s="48">
        <f t="shared" si="65"/>
        <v>0</v>
      </c>
      <c r="Q208" s="2"/>
    </row>
    <row r="209" spans="14:17">
      <c r="N209" s="1">
        <f t="shared" si="53"/>
        <v>0.2</v>
      </c>
      <c r="O209" s="1">
        <f t="shared" si="64"/>
        <v>0</v>
      </c>
      <c r="P209" s="48">
        <f t="shared" si="65"/>
        <v>0</v>
      </c>
      <c r="Q209" s="2"/>
    </row>
    <row r="210" spans="14:17">
      <c r="N210" s="1">
        <f t="shared" si="53"/>
        <v>0.2</v>
      </c>
      <c r="O210" s="1">
        <f t="shared" si="64"/>
        <v>0</v>
      </c>
      <c r="P210" s="48">
        <f t="shared" si="65"/>
        <v>0</v>
      </c>
      <c r="Q210" s="2"/>
    </row>
    <row r="211" spans="14:17">
      <c r="N211" s="1">
        <f t="shared" si="53"/>
        <v>0.2</v>
      </c>
      <c r="O211" s="1">
        <f t="shared" si="64"/>
        <v>0</v>
      </c>
      <c r="P211" s="48">
        <f t="shared" si="65"/>
        <v>0</v>
      </c>
      <c r="Q211" s="2"/>
    </row>
    <row r="212" spans="14:17">
      <c r="N212" s="1">
        <f t="shared" si="53"/>
        <v>0.2</v>
      </c>
      <c r="O212" s="1">
        <f t="shared" si="64"/>
        <v>0</v>
      </c>
      <c r="P212" s="48">
        <f t="shared" si="65"/>
        <v>0</v>
      </c>
      <c r="Q212" s="2"/>
    </row>
    <row r="213" spans="14:17">
      <c r="N213" s="1">
        <f t="shared" si="53"/>
        <v>0.2</v>
      </c>
      <c r="O213" s="1">
        <f t="shared" si="64"/>
        <v>0</v>
      </c>
      <c r="P213" s="48">
        <f t="shared" si="65"/>
        <v>0</v>
      </c>
      <c r="Q213" s="2"/>
    </row>
    <row r="214" spans="14:17">
      <c r="N214" s="1">
        <f t="shared" si="53"/>
        <v>0.2</v>
      </c>
      <c r="O214" s="1">
        <f t="shared" si="64"/>
        <v>0</v>
      </c>
      <c r="P214" s="48">
        <f t="shared" si="65"/>
        <v>0</v>
      </c>
      <c r="Q214" s="2"/>
    </row>
    <row r="215" spans="14:17">
      <c r="N215" s="1">
        <f t="shared" si="53"/>
        <v>0.2</v>
      </c>
      <c r="O215" s="1">
        <f t="shared" si="64"/>
        <v>0</v>
      </c>
      <c r="P215" s="48">
        <f t="shared" si="65"/>
        <v>0</v>
      </c>
      <c r="Q215" s="2"/>
    </row>
    <row r="216" spans="14:17">
      <c r="N216" s="1">
        <f t="shared" si="53"/>
        <v>0.2</v>
      </c>
      <c r="O216" s="1">
        <f t="shared" si="64"/>
        <v>0</v>
      </c>
      <c r="P216" s="48">
        <f t="shared" si="65"/>
        <v>0</v>
      </c>
      <c r="Q216" s="2"/>
    </row>
    <row r="217" spans="14:17">
      <c r="N217" s="1">
        <f t="shared" si="53"/>
        <v>0.2</v>
      </c>
      <c r="O217" s="1">
        <f t="shared" si="64"/>
        <v>0</v>
      </c>
      <c r="P217" s="48">
        <f t="shared" si="65"/>
        <v>0</v>
      </c>
      <c r="Q217" s="2"/>
    </row>
    <row r="218" spans="14:17">
      <c r="N218" s="1">
        <f t="shared" si="53"/>
        <v>0.2</v>
      </c>
      <c r="O218" s="1">
        <f t="shared" si="64"/>
        <v>0</v>
      </c>
      <c r="P218" s="48">
        <f t="shared" si="65"/>
        <v>0</v>
      </c>
      <c r="Q218" s="2"/>
    </row>
    <row r="219" spans="14:17">
      <c r="N219" s="1">
        <f t="shared" si="53"/>
        <v>0.2</v>
      </c>
      <c r="O219" s="1">
        <f t="shared" si="64"/>
        <v>0</v>
      </c>
      <c r="P219" s="48">
        <f t="shared" si="65"/>
        <v>0</v>
      </c>
      <c r="Q219" s="2"/>
    </row>
    <row r="220" spans="14:17">
      <c r="N220" s="1">
        <f t="shared" si="53"/>
        <v>0.2</v>
      </c>
      <c r="O220" s="1">
        <f t="shared" si="64"/>
        <v>0</v>
      </c>
      <c r="P220" s="48">
        <f t="shared" si="65"/>
        <v>0</v>
      </c>
      <c r="Q220" s="2"/>
    </row>
    <row r="221" spans="14:17">
      <c r="N221" s="1">
        <f t="shared" si="53"/>
        <v>0.2</v>
      </c>
      <c r="O221" s="1">
        <f t="shared" si="64"/>
        <v>0</v>
      </c>
      <c r="P221" s="48">
        <f t="shared" si="65"/>
        <v>0</v>
      </c>
      <c r="Q221" s="2"/>
    </row>
    <row r="222" spans="14:17">
      <c r="N222" s="1">
        <f t="shared" si="53"/>
        <v>0.2</v>
      </c>
      <c r="O222" s="1">
        <f t="shared" si="64"/>
        <v>0</v>
      </c>
      <c r="P222" s="48">
        <f t="shared" si="65"/>
        <v>0</v>
      </c>
      <c r="Q222" s="2"/>
    </row>
    <row r="223" spans="14:17">
      <c r="N223" s="1">
        <f t="shared" si="53"/>
        <v>0.2</v>
      </c>
      <c r="O223" s="1">
        <f t="shared" si="64"/>
        <v>0</v>
      </c>
      <c r="P223" s="48">
        <f t="shared" si="65"/>
        <v>0</v>
      </c>
      <c r="Q223" s="2"/>
    </row>
    <row r="224" spans="14:17">
      <c r="N224" s="1">
        <f t="shared" si="53"/>
        <v>0.2</v>
      </c>
      <c r="O224" s="1">
        <f t="shared" si="64"/>
        <v>0</v>
      </c>
      <c r="P224" s="48">
        <f t="shared" si="65"/>
        <v>0</v>
      </c>
      <c r="Q224" s="2"/>
    </row>
    <row r="225" spans="14:17">
      <c r="N225" s="1">
        <f t="shared" si="53"/>
        <v>0.2</v>
      </c>
      <c r="O225" s="1">
        <f t="shared" si="64"/>
        <v>0</v>
      </c>
      <c r="P225" s="48">
        <f t="shared" si="65"/>
        <v>0</v>
      </c>
      <c r="Q225" s="2"/>
    </row>
    <row r="226" spans="14:17">
      <c r="N226" s="1">
        <f t="shared" si="53"/>
        <v>0.2</v>
      </c>
      <c r="O226" s="1">
        <f t="shared" si="64"/>
        <v>0</v>
      </c>
      <c r="P226" s="48">
        <f t="shared" si="65"/>
        <v>0</v>
      </c>
      <c r="Q226" s="2"/>
    </row>
    <row r="227" spans="14:17">
      <c r="N227" s="1">
        <f t="shared" si="53"/>
        <v>0.2</v>
      </c>
      <c r="O227" s="1">
        <f t="shared" si="64"/>
        <v>0</v>
      </c>
      <c r="P227" s="48">
        <f t="shared" si="65"/>
        <v>0</v>
      </c>
      <c r="Q227" s="2"/>
    </row>
    <row r="228" spans="14:17">
      <c r="N228" s="1">
        <f t="shared" si="53"/>
        <v>0.2</v>
      </c>
      <c r="O228" s="1">
        <f t="shared" si="64"/>
        <v>0</v>
      </c>
      <c r="P228" s="48">
        <f t="shared" si="65"/>
        <v>0</v>
      </c>
      <c r="Q228" s="2"/>
    </row>
    <row r="229" spans="14:17">
      <c r="N229" s="1">
        <f t="shared" si="53"/>
        <v>0.2</v>
      </c>
      <c r="O229" s="1">
        <f t="shared" si="64"/>
        <v>0</v>
      </c>
      <c r="P229" s="48">
        <f t="shared" si="65"/>
        <v>0</v>
      </c>
      <c r="Q229" s="2"/>
    </row>
    <row r="230" spans="14:17">
      <c r="N230" s="1">
        <f t="shared" si="53"/>
        <v>0.2</v>
      </c>
      <c r="O230" s="1">
        <f t="shared" si="64"/>
        <v>0</v>
      </c>
      <c r="P230" s="48">
        <f t="shared" si="65"/>
        <v>0</v>
      </c>
      <c r="Q230" s="2"/>
    </row>
    <row r="231" spans="14:17">
      <c r="N231" s="1">
        <f t="shared" si="53"/>
        <v>0.2</v>
      </c>
      <c r="O231" s="1">
        <f t="shared" si="64"/>
        <v>0</v>
      </c>
      <c r="P231" s="48">
        <f t="shared" si="65"/>
        <v>0</v>
      </c>
      <c r="Q231" s="2"/>
    </row>
    <row r="232" spans="14:17">
      <c r="N232" s="1">
        <f t="shared" si="53"/>
        <v>0.2</v>
      </c>
      <c r="O232" s="1">
        <f t="shared" si="64"/>
        <v>0</v>
      </c>
      <c r="P232" s="48">
        <f t="shared" si="65"/>
        <v>0</v>
      </c>
      <c r="Q232" s="2"/>
    </row>
    <row r="233" spans="14:17">
      <c r="N233" s="1">
        <f t="shared" si="53"/>
        <v>0.2</v>
      </c>
      <c r="O233" s="1">
        <f t="shared" si="64"/>
        <v>0</v>
      </c>
      <c r="P233" s="48">
        <f t="shared" si="65"/>
        <v>0</v>
      </c>
      <c r="Q233" s="2"/>
    </row>
    <row r="234" spans="14:17">
      <c r="N234" s="1">
        <f t="shared" si="53"/>
        <v>0.2</v>
      </c>
      <c r="O234" s="1">
        <f t="shared" si="64"/>
        <v>0</v>
      </c>
      <c r="P234" s="48">
        <f t="shared" si="65"/>
        <v>0</v>
      </c>
      <c r="Q234" s="2"/>
    </row>
    <row r="235" spans="14:17">
      <c r="N235" s="1">
        <f t="shared" si="53"/>
        <v>0.2</v>
      </c>
      <c r="O235" s="1">
        <f t="shared" si="64"/>
        <v>0</v>
      </c>
      <c r="P235" s="48">
        <f t="shared" si="65"/>
        <v>0</v>
      </c>
      <c r="Q235" s="2"/>
    </row>
    <row r="236" spans="14:17">
      <c r="N236" s="1">
        <f t="shared" si="53"/>
        <v>0.2</v>
      </c>
      <c r="O236" s="1">
        <f t="shared" si="64"/>
        <v>0</v>
      </c>
      <c r="P236" s="48">
        <f t="shared" si="65"/>
        <v>0</v>
      </c>
      <c r="Q236" s="2"/>
    </row>
    <row r="237" spans="14:17">
      <c r="N237" s="1">
        <f t="shared" si="53"/>
        <v>0.2</v>
      </c>
      <c r="O237" s="1">
        <f t="shared" si="64"/>
        <v>0</v>
      </c>
      <c r="P237" s="48">
        <f t="shared" si="65"/>
        <v>0</v>
      </c>
      <c r="Q237" s="2"/>
    </row>
    <row r="238" spans="14:17">
      <c r="N238" s="1">
        <f t="shared" si="53"/>
        <v>0.2</v>
      </c>
      <c r="O238" s="1">
        <f t="shared" si="64"/>
        <v>0</v>
      </c>
      <c r="P238" s="48">
        <f t="shared" si="65"/>
        <v>0</v>
      </c>
      <c r="Q238" s="2"/>
    </row>
    <row r="239" spans="14:17">
      <c r="N239" s="1">
        <f t="shared" si="53"/>
        <v>0.2</v>
      </c>
      <c r="O239" s="1">
        <f t="shared" si="64"/>
        <v>0</v>
      </c>
      <c r="P239" s="48">
        <f t="shared" si="65"/>
        <v>0</v>
      </c>
      <c r="Q239" s="2"/>
    </row>
    <row r="240" spans="14:17">
      <c r="N240" s="1">
        <f t="shared" si="53"/>
        <v>0.2</v>
      </c>
      <c r="O240" s="1">
        <f t="shared" si="64"/>
        <v>0</v>
      </c>
      <c r="P240" s="48">
        <f t="shared" si="65"/>
        <v>0</v>
      </c>
      <c r="Q240" s="2"/>
    </row>
    <row r="241" spans="14:17">
      <c r="N241" s="1">
        <f t="shared" si="53"/>
        <v>0.2</v>
      </c>
      <c r="O241" s="1">
        <f t="shared" si="64"/>
        <v>0</v>
      </c>
      <c r="P241" s="48">
        <f t="shared" si="65"/>
        <v>0</v>
      </c>
      <c r="Q241" s="2"/>
    </row>
    <row r="242" spans="14:17">
      <c r="N242" s="1">
        <f t="shared" si="53"/>
        <v>0.2</v>
      </c>
      <c r="O242" s="1">
        <f t="shared" si="64"/>
        <v>0</v>
      </c>
      <c r="P242" s="48">
        <f t="shared" si="65"/>
        <v>0</v>
      </c>
      <c r="Q242" s="2"/>
    </row>
    <row r="243" spans="14:17">
      <c r="N243" s="1">
        <f t="shared" si="53"/>
        <v>0.2</v>
      </c>
      <c r="O243" s="1">
        <f t="shared" si="64"/>
        <v>0</v>
      </c>
      <c r="P243" s="48">
        <f t="shared" si="65"/>
        <v>0</v>
      </c>
      <c r="Q243" s="2"/>
    </row>
    <row r="244" spans="14:17">
      <c r="N244" s="1">
        <f t="shared" si="53"/>
        <v>0.2</v>
      </c>
      <c r="O244" s="1">
        <f t="shared" si="64"/>
        <v>0</v>
      </c>
      <c r="P244" s="48">
        <f t="shared" si="65"/>
        <v>0</v>
      </c>
      <c r="Q244" s="2"/>
    </row>
    <row r="245" spans="14:17">
      <c r="N245" s="1">
        <f t="shared" si="53"/>
        <v>0.2</v>
      </c>
      <c r="O245" s="1">
        <f t="shared" si="64"/>
        <v>0</v>
      </c>
      <c r="P245" s="48">
        <f t="shared" si="65"/>
        <v>0</v>
      </c>
      <c r="Q245" s="2"/>
    </row>
    <row r="246" spans="14:17">
      <c r="N246" s="1">
        <f t="shared" si="53"/>
        <v>0.2</v>
      </c>
      <c r="O246" s="1">
        <f t="shared" si="64"/>
        <v>0</v>
      </c>
      <c r="P246" s="48">
        <f t="shared" si="65"/>
        <v>0</v>
      </c>
      <c r="Q246" s="2"/>
    </row>
    <row r="247" spans="14:17">
      <c r="N247" s="1">
        <f t="shared" si="53"/>
        <v>0.2</v>
      </c>
      <c r="O247" s="1">
        <f t="shared" si="64"/>
        <v>0</v>
      </c>
      <c r="P247" s="48">
        <f t="shared" si="65"/>
        <v>0</v>
      </c>
      <c r="Q247" s="2"/>
    </row>
    <row r="248" spans="14:17">
      <c r="N248" s="1">
        <f t="shared" si="53"/>
        <v>0.2</v>
      </c>
      <c r="O248" s="1">
        <f t="shared" si="64"/>
        <v>0</v>
      </c>
      <c r="P248" s="48">
        <f t="shared" si="65"/>
        <v>0</v>
      </c>
      <c r="Q248" s="2"/>
    </row>
    <row r="249" spans="14:17">
      <c r="N249" s="1">
        <f t="shared" si="53"/>
        <v>0.2</v>
      </c>
      <c r="O249" s="1">
        <f t="shared" si="64"/>
        <v>0</v>
      </c>
      <c r="P249" s="48">
        <f t="shared" si="65"/>
        <v>0</v>
      </c>
      <c r="Q249" s="2"/>
    </row>
    <row r="250" spans="14:17">
      <c r="N250" s="1">
        <f t="shared" si="53"/>
        <v>0.2</v>
      </c>
      <c r="O250" s="1">
        <f t="shared" si="64"/>
        <v>0</v>
      </c>
      <c r="P250" s="48">
        <f t="shared" si="65"/>
        <v>0</v>
      </c>
      <c r="Q250" s="2"/>
    </row>
    <row r="251" spans="14:17">
      <c r="N251" s="1">
        <f t="shared" si="53"/>
        <v>0.2</v>
      </c>
      <c r="O251" s="1">
        <f t="shared" si="64"/>
        <v>0</v>
      </c>
      <c r="P251" s="48">
        <f t="shared" si="65"/>
        <v>0</v>
      </c>
      <c r="Q251" s="2"/>
    </row>
    <row r="252" spans="14:17">
      <c r="N252" s="1">
        <f t="shared" si="53"/>
        <v>0.2</v>
      </c>
      <c r="O252" s="1">
        <f t="shared" si="64"/>
        <v>0</v>
      </c>
      <c r="P252" s="48">
        <f t="shared" si="65"/>
        <v>0</v>
      </c>
      <c r="Q252" s="2"/>
    </row>
    <row r="253" spans="14:17">
      <c r="N253" s="1">
        <f t="shared" si="53"/>
        <v>0.2</v>
      </c>
      <c r="O253" s="1">
        <f t="shared" si="64"/>
        <v>0</v>
      </c>
      <c r="P253" s="48">
        <f t="shared" si="65"/>
        <v>0</v>
      </c>
      <c r="Q253" s="2"/>
    </row>
    <row r="254" spans="14:17">
      <c r="N254" s="1">
        <f t="shared" si="53"/>
        <v>0.2</v>
      </c>
      <c r="O254" s="1">
        <f t="shared" si="64"/>
        <v>0</v>
      </c>
      <c r="P254" s="48">
        <f t="shared" si="65"/>
        <v>0</v>
      </c>
      <c r="Q254" s="2"/>
    </row>
    <row r="255" spans="14:17">
      <c r="N255" s="1">
        <f t="shared" si="53"/>
        <v>0.2</v>
      </c>
      <c r="O255" s="1">
        <f t="shared" si="64"/>
        <v>0</v>
      </c>
      <c r="P255" s="48">
        <f t="shared" si="65"/>
        <v>0</v>
      </c>
      <c r="Q255" s="2"/>
    </row>
    <row r="256" spans="14:17">
      <c r="N256" s="1">
        <f t="shared" si="53"/>
        <v>0.2</v>
      </c>
      <c r="O256" s="1">
        <f t="shared" si="64"/>
        <v>0</v>
      </c>
      <c r="P256" s="48">
        <f t="shared" si="65"/>
        <v>0</v>
      </c>
      <c r="Q256" s="2"/>
    </row>
    <row r="257" spans="14:17">
      <c r="N257" s="1">
        <f t="shared" si="53"/>
        <v>0.2</v>
      </c>
      <c r="O257" s="1">
        <f t="shared" si="64"/>
        <v>0</v>
      </c>
      <c r="P257" s="48">
        <f t="shared" si="65"/>
        <v>0</v>
      </c>
      <c r="Q257" s="2"/>
    </row>
    <row r="258" spans="14:17">
      <c r="N258" s="1">
        <f t="shared" si="53"/>
        <v>0.2</v>
      </c>
      <c r="O258" s="1">
        <f t="shared" si="64"/>
        <v>0</v>
      </c>
      <c r="P258" s="48">
        <f t="shared" si="65"/>
        <v>0</v>
      </c>
      <c r="Q258" s="2"/>
    </row>
    <row r="259" spans="14:17">
      <c r="N259" s="1">
        <f t="shared" si="53"/>
        <v>0.2</v>
      </c>
      <c r="O259" s="1">
        <f t="shared" si="64"/>
        <v>0</v>
      </c>
      <c r="P259" s="48">
        <f t="shared" si="65"/>
        <v>0</v>
      </c>
      <c r="Q259" s="2"/>
    </row>
    <row r="260" spans="14:17">
      <c r="N260" s="1">
        <f t="shared" si="53"/>
        <v>0.2</v>
      </c>
      <c r="O260" s="1">
        <f t="shared" si="64"/>
        <v>0</v>
      </c>
      <c r="P260" s="48">
        <f t="shared" si="65"/>
        <v>0</v>
      </c>
      <c r="Q260" s="2"/>
    </row>
    <row r="261" spans="14:17">
      <c r="N261" s="1">
        <f t="shared" si="53"/>
        <v>0.2</v>
      </c>
      <c r="O261" s="1">
        <f t="shared" si="64"/>
        <v>0</v>
      </c>
      <c r="P261" s="48">
        <f t="shared" si="65"/>
        <v>0</v>
      </c>
      <c r="Q261" s="2"/>
    </row>
    <row r="262" spans="14:17">
      <c r="N262" s="1">
        <f t="shared" ref="N262:N325" si="66">IF(P262&lt;$P$13,$P$13,P262)</f>
        <v>0.2</v>
      </c>
      <c r="O262" s="1">
        <f t="shared" si="64"/>
        <v>0</v>
      </c>
      <c r="P262" s="48">
        <f t="shared" si="65"/>
        <v>0</v>
      </c>
      <c r="Q262" s="2"/>
    </row>
    <row r="263" spans="14:17">
      <c r="N263" s="1">
        <f t="shared" si="66"/>
        <v>0.2</v>
      </c>
      <c r="O263" s="1">
        <f t="shared" si="64"/>
        <v>0</v>
      </c>
      <c r="P263" s="48">
        <f t="shared" si="65"/>
        <v>0</v>
      </c>
      <c r="Q263" s="2"/>
    </row>
    <row r="264" spans="14:17">
      <c r="N264" s="1">
        <f t="shared" si="66"/>
        <v>0.2</v>
      </c>
      <c r="O264" s="1">
        <f t="shared" si="64"/>
        <v>0</v>
      </c>
      <c r="P264" s="48">
        <f t="shared" si="65"/>
        <v>0</v>
      </c>
      <c r="Q264" s="2"/>
    </row>
    <row r="265" spans="14:17">
      <c r="N265" s="1">
        <f t="shared" si="66"/>
        <v>0.2</v>
      </c>
      <c r="O265" s="1">
        <f t="shared" si="64"/>
        <v>0</v>
      </c>
      <c r="P265" s="48">
        <f t="shared" si="65"/>
        <v>0</v>
      </c>
      <c r="Q265" s="2"/>
    </row>
    <row r="266" spans="14:17">
      <c r="N266" s="1">
        <f t="shared" si="66"/>
        <v>0.2</v>
      </c>
      <c r="O266" s="1">
        <f t="shared" si="64"/>
        <v>0</v>
      </c>
      <c r="P266" s="48">
        <f t="shared" si="65"/>
        <v>0</v>
      </c>
      <c r="Q266" s="2"/>
    </row>
    <row r="267" spans="14:17">
      <c r="N267" s="1">
        <f t="shared" si="66"/>
        <v>0.2</v>
      </c>
      <c r="O267" s="1">
        <f t="shared" si="64"/>
        <v>0</v>
      </c>
      <c r="P267" s="48">
        <f t="shared" si="65"/>
        <v>0</v>
      </c>
      <c r="Q267" s="2"/>
    </row>
    <row r="268" spans="14:17">
      <c r="N268" s="1">
        <f t="shared" si="66"/>
        <v>0.2</v>
      </c>
      <c r="O268" s="1">
        <f t="shared" si="64"/>
        <v>0</v>
      </c>
      <c r="P268" s="48">
        <f t="shared" si="65"/>
        <v>0</v>
      </c>
      <c r="Q268" s="2"/>
    </row>
    <row r="269" spans="14:17">
      <c r="N269" s="1">
        <f t="shared" si="66"/>
        <v>0.2</v>
      </c>
      <c r="O269" s="1">
        <f t="shared" si="64"/>
        <v>0</v>
      </c>
      <c r="P269" s="48">
        <f t="shared" si="65"/>
        <v>0</v>
      </c>
      <c r="Q269" s="2"/>
    </row>
    <row r="270" spans="14:17">
      <c r="N270" s="1">
        <f t="shared" si="66"/>
        <v>0.2</v>
      </c>
      <c r="O270" s="1">
        <f t="shared" si="64"/>
        <v>0</v>
      </c>
      <c r="P270" s="48">
        <f t="shared" si="65"/>
        <v>0</v>
      </c>
      <c r="Q270" s="2"/>
    </row>
    <row r="271" spans="14:17">
      <c r="N271" s="1">
        <f t="shared" si="66"/>
        <v>0.2</v>
      </c>
      <c r="O271" s="1">
        <f t="shared" ref="O271:O334" si="67">N271*F271</f>
        <v>0</v>
      </c>
      <c r="P271" s="48">
        <f t="shared" ref="P271:P334" si="68">D271*E271/1000000</f>
        <v>0</v>
      </c>
      <c r="Q271" s="2"/>
    </row>
    <row r="272" spans="14:17">
      <c r="N272" s="1">
        <f t="shared" si="66"/>
        <v>0.2</v>
      </c>
      <c r="O272" s="1">
        <f t="shared" si="67"/>
        <v>0</v>
      </c>
      <c r="P272" s="48">
        <f t="shared" si="68"/>
        <v>0</v>
      </c>
      <c r="Q272" s="2"/>
    </row>
    <row r="273" spans="14:17">
      <c r="N273" s="1">
        <f t="shared" si="66"/>
        <v>0.2</v>
      </c>
      <c r="O273" s="1">
        <f t="shared" si="67"/>
        <v>0</v>
      </c>
      <c r="P273" s="48">
        <f t="shared" si="68"/>
        <v>0</v>
      </c>
      <c r="Q273" s="2"/>
    </row>
    <row r="274" spans="14:17">
      <c r="N274" s="1">
        <f t="shared" si="66"/>
        <v>0.2</v>
      </c>
      <c r="O274" s="1">
        <f t="shared" si="67"/>
        <v>0</v>
      </c>
      <c r="P274" s="48">
        <f t="shared" si="68"/>
        <v>0</v>
      </c>
      <c r="Q274" s="2"/>
    </row>
    <row r="275" spans="14:17">
      <c r="N275" s="1">
        <f t="shared" si="66"/>
        <v>0.2</v>
      </c>
      <c r="O275" s="1">
        <f t="shared" si="67"/>
        <v>0</v>
      </c>
      <c r="P275" s="48">
        <f t="shared" si="68"/>
        <v>0</v>
      </c>
      <c r="Q275" s="2"/>
    </row>
    <row r="276" spans="14:17">
      <c r="N276" s="1">
        <f t="shared" si="66"/>
        <v>0.2</v>
      </c>
      <c r="O276" s="1">
        <f t="shared" si="67"/>
        <v>0</v>
      </c>
      <c r="P276" s="48">
        <f t="shared" si="68"/>
        <v>0</v>
      </c>
      <c r="Q276" s="2"/>
    </row>
    <row r="277" spans="14:17">
      <c r="N277" s="1">
        <f t="shared" si="66"/>
        <v>0.2</v>
      </c>
      <c r="O277" s="1">
        <f t="shared" si="67"/>
        <v>0</v>
      </c>
      <c r="P277" s="48">
        <f t="shared" si="68"/>
        <v>0</v>
      </c>
      <c r="Q277" s="2"/>
    </row>
    <row r="278" spans="14:17">
      <c r="N278" s="1">
        <f t="shared" si="66"/>
        <v>0.2</v>
      </c>
      <c r="O278" s="1">
        <f t="shared" si="67"/>
        <v>0</v>
      </c>
      <c r="P278" s="48">
        <f t="shared" si="68"/>
        <v>0</v>
      </c>
      <c r="Q278" s="2"/>
    </row>
    <row r="279" spans="14:17">
      <c r="N279" s="1">
        <f t="shared" si="66"/>
        <v>0.2</v>
      </c>
      <c r="O279" s="1">
        <f t="shared" si="67"/>
        <v>0</v>
      </c>
      <c r="P279" s="48">
        <f t="shared" si="68"/>
        <v>0</v>
      </c>
      <c r="Q279" s="2"/>
    </row>
    <row r="280" spans="14:17">
      <c r="N280" s="1">
        <f t="shared" si="66"/>
        <v>0.2</v>
      </c>
      <c r="O280" s="1">
        <f t="shared" si="67"/>
        <v>0</v>
      </c>
      <c r="P280" s="48">
        <f t="shared" si="68"/>
        <v>0</v>
      </c>
      <c r="Q280" s="2"/>
    </row>
    <row r="281" spans="14:17">
      <c r="N281" s="1">
        <f t="shared" si="66"/>
        <v>0.2</v>
      </c>
      <c r="O281" s="1">
        <f t="shared" si="67"/>
        <v>0</v>
      </c>
      <c r="P281" s="48">
        <f t="shared" si="68"/>
        <v>0</v>
      </c>
      <c r="Q281" s="2"/>
    </row>
    <row r="282" spans="14:17">
      <c r="N282" s="1">
        <f t="shared" si="66"/>
        <v>0.2</v>
      </c>
      <c r="O282" s="1">
        <f t="shared" si="67"/>
        <v>0</v>
      </c>
      <c r="P282" s="48">
        <f t="shared" si="68"/>
        <v>0</v>
      </c>
      <c r="Q282" s="2"/>
    </row>
    <row r="283" spans="14:17">
      <c r="N283" s="1">
        <f t="shared" si="66"/>
        <v>0.2</v>
      </c>
      <c r="O283" s="1">
        <f t="shared" si="67"/>
        <v>0</v>
      </c>
      <c r="P283" s="48">
        <f t="shared" si="68"/>
        <v>0</v>
      </c>
      <c r="Q283" s="2"/>
    </row>
    <row r="284" spans="14:17">
      <c r="N284" s="1">
        <f t="shared" si="66"/>
        <v>0.2</v>
      </c>
      <c r="O284" s="1">
        <f t="shared" si="67"/>
        <v>0</v>
      </c>
      <c r="P284" s="48">
        <f t="shared" si="68"/>
        <v>0</v>
      </c>
      <c r="Q284" s="2"/>
    </row>
    <row r="285" spans="14:17">
      <c r="N285" s="1">
        <f t="shared" si="66"/>
        <v>0.2</v>
      </c>
      <c r="O285" s="1">
        <f t="shared" si="67"/>
        <v>0</v>
      </c>
      <c r="P285" s="48">
        <f t="shared" si="68"/>
        <v>0</v>
      </c>
      <c r="Q285" s="2"/>
    </row>
    <row r="286" spans="14:17">
      <c r="N286" s="1">
        <f t="shared" si="66"/>
        <v>0.2</v>
      </c>
      <c r="O286" s="1">
        <f t="shared" si="67"/>
        <v>0</v>
      </c>
      <c r="P286" s="48">
        <f t="shared" si="68"/>
        <v>0</v>
      </c>
      <c r="Q286" s="2"/>
    </row>
    <row r="287" spans="14:17">
      <c r="N287" s="1">
        <f t="shared" si="66"/>
        <v>0.2</v>
      </c>
      <c r="O287" s="1">
        <f t="shared" si="67"/>
        <v>0</v>
      </c>
      <c r="P287" s="48">
        <f t="shared" si="68"/>
        <v>0</v>
      </c>
      <c r="Q287" s="2"/>
    </row>
    <row r="288" spans="14:17">
      <c r="N288" s="1">
        <f t="shared" si="66"/>
        <v>0.2</v>
      </c>
      <c r="O288" s="1">
        <f t="shared" si="67"/>
        <v>0</v>
      </c>
      <c r="P288" s="48">
        <f t="shared" si="68"/>
        <v>0</v>
      </c>
      <c r="Q288" s="2"/>
    </row>
    <row r="289" spans="14:17">
      <c r="N289" s="1">
        <f t="shared" si="66"/>
        <v>0.2</v>
      </c>
      <c r="O289" s="1">
        <f t="shared" si="67"/>
        <v>0</v>
      </c>
      <c r="P289" s="48">
        <f t="shared" si="68"/>
        <v>0</v>
      </c>
      <c r="Q289" s="2"/>
    </row>
    <row r="290" spans="14:17">
      <c r="N290" s="1">
        <f t="shared" si="66"/>
        <v>0.2</v>
      </c>
      <c r="O290" s="1">
        <f t="shared" si="67"/>
        <v>0</v>
      </c>
      <c r="P290" s="48">
        <f t="shared" si="68"/>
        <v>0</v>
      </c>
      <c r="Q290" s="2"/>
    </row>
    <row r="291" spans="14:17">
      <c r="N291" s="1">
        <f t="shared" si="66"/>
        <v>0.2</v>
      </c>
      <c r="O291" s="1">
        <f t="shared" si="67"/>
        <v>0</v>
      </c>
      <c r="P291" s="48">
        <f t="shared" si="68"/>
        <v>0</v>
      </c>
      <c r="Q291" s="2"/>
    </row>
    <row r="292" spans="14:17">
      <c r="N292" s="1">
        <f t="shared" si="66"/>
        <v>0.2</v>
      </c>
      <c r="O292" s="1">
        <f t="shared" si="67"/>
        <v>0</v>
      </c>
      <c r="P292" s="48">
        <f t="shared" si="68"/>
        <v>0</v>
      </c>
      <c r="Q292" s="2"/>
    </row>
    <row r="293" spans="14:17">
      <c r="N293" s="1">
        <f t="shared" si="66"/>
        <v>0.2</v>
      </c>
      <c r="O293" s="1">
        <f t="shared" si="67"/>
        <v>0</v>
      </c>
      <c r="P293" s="48">
        <f t="shared" si="68"/>
        <v>0</v>
      </c>
      <c r="Q293" s="2"/>
    </row>
    <row r="294" spans="14:17">
      <c r="N294" s="1">
        <f t="shared" si="66"/>
        <v>0.2</v>
      </c>
      <c r="O294" s="1">
        <f t="shared" si="67"/>
        <v>0</v>
      </c>
      <c r="P294" s="48">
        <f t="shared" si="68"/>
        <v>0</v>
      </c>
      <c r="Q294" s="2"/>
    </row>
    <row r="295" spans="14:17">
      <c r="N295" s="1">
        <f t="shared" si="66"/>
        <v>0.2</v>
      </c>
      <c r="O295" s="1">
        <f t="shared" si="67"/>
        <v>0</v>
      </c>
      <c r="P295" s="48">
        <f t="shared" si="68"/>
        <v>0</v>
      </c>
      <c r="Q295" s="2"/>
    </row>
    <row r="296" spans="14:17">
      <c r="N296" s="1">
        <f t="shared" si="66"/>
        <v>0.2</v>
      </c>
      <c r="O296" s="1">
        <f t="shared" si="67"/>
        <v>0</v>
      </c>
      <c r="P296" s="48">
        <f t="shared" si="68"/>
        <v>0</v>
      </c>
      <c r="Q296" s="2"/>
    </row>
    <row r="297" spans="14:17">
      <c r="N297" s="1">
        <f t="shared" si="66"/>
        <v>0.2</v>
      </c>
      <c r="O297" s="1">
        <f t="shared" si="67"/>
        <v>0</v>
      </c>
      <c r="P297" s="48">
        <f t="shared" si="68"/>
        <v>0</v>
      </c>
      <c r="Q297" s="2"/>
    </row>
    <row r="298" spans="14:17">
      <c r="N298" s="1">
        <f t="shared" si="66"/>
        <v>0.2</v>
      </c>
      <c r="O298" s="1">
        <f t="shared" si="67"/>
        <v>0</v>
      </c>
      <c r="P298" s="48">
        <f t="shared" si="68"/>
        <v>0</v>
      </c>
      <c r="Q298" s="2"/>
    </row>
    <row r="299" spans="14:17">
      <c r="N299" s="1">
        <f t="shared" si="66"/>
        <v>0.2</v>
      </c>
      <c r="O299" s="1">
        <f t="shared" si="67"/>
        <v>0</v>
      </c>
      <c r="P299" s="48">
        <f t="shared" si="68"/>
        <v>0</v>
      </c>
      <c r="Q299" s="2"/>
    </row>
    <row r="300" spans="14:17">
      <c r="N300" s="1">
        <f t="shared" si="66"/>
        <v>0.2</v>
      </c>
      <c r="O300" s="1">
        <f t="shared" si="67"/>
        <v>0</v>
      </c>
      <c r="P300" s="48">
        <f t="shared" si="68"/>
        <v>0</v>
      </c>
      <c r="Q300" s="2"/>
    </row>
    <row r="301" spans="14:17">
      <c r="N301" s="1">
        <f t="shared" si="66"/>
        <v>0.2</v>
      </c>
      <c r="O301" s="1">
        <f t="shared" si="67"/>
        <v>0</v>
      </c>
      <c r="P301" s="48">
        <f t="shared" si="68"/>
        <v>0</v>
      </c>
      <c r="Q301" s="2"/>
    </row>
    <row r="302" spans="14:17">
      <c r="N302" s="1">
        <f t="shared" si="66"/>
        <v>0.2</v>
      </c>
      <c r="O302" s="1">
        <f t="shared" si="67"/>
        <v>0</v>
      </c>
      <c r="P302" s="48">
        <f t="shared" si="68"/>
        <v>0</v>
      </c>
      <c r="Q302" s="2"/>
    </row>
    <row r="303" spans="14:17">
      <c r="N303" s="1">
        <f t="shared" si="66"/>
        <v>0.2</v>
      </c>
      <c r="O303" s="1">
        <f t="shared" si="67"/>
        <v>0</v>
      </c>
      <c r="P303" s="48">
        <f t="shared" si="68"/>
        <v>0</v>
      </c>
      <c r="Q303" s="2"/>
    </row>
    <row r="304" spans="14:17">
      <c r="N304" s="1">
        <f t="shared" si="66"/>
        <v>0.2</v>
      </c>
      <c r="O304" s="1">
        <f t="shared" si="67"/>
        <v>0</v>
      </c>
      <c r="P304" s="48">
        <f t="shared" si="68"/>
        <v>0</v>
      </c>
      <c r="Q304" s="2"/>
    </row>
    <row r="305" spans="14:17">
      <c r="N305" s="1">
        <f t="shared" si="66"/>
        <v>0.2</v>
      </c>
      <c r="O305" s="1">
        <f t="shared" si="67"/>
        <v>0</v>
      </c>
      <c r="P305" s="48">
        <f t="shared" si="68"/>
        <v>0</v>
      </c>
      <c r="Q305" s="2"/>
    </row>
    <row r="306" spans="14:17">
      <c r="N306" s="1">
        <f t="shared" si="66"/>
        <v>0.2</v>
      </c>
      <c r="O306" s="1">
        <f t="shared" si="67"/>
        <v>0</v>
      </c>
      <c r="P306" s="48">
        <f t="shared" si="68"/>
        <v>0</v>
      </c>
      <c r="Q306" s="2"/>
    </row>
    <row r="307" spans="14:17">
      <c r="N307" s="1">
        <f t="shared" si="66"/>
        <v>0.2</v>
      </c>
      <c r="O307" s="1">
        <f t="shared" si="67"/>
        <v>0</v>
      </c>
      <c r="P307" s="48">
        <f t="shared" si="68"/>
        <v>0</v>
      </c>
      <c r="Q307" s="2"/>
    </row>
    <row r="308" spans="14:17">
      <c r="N308" s="1">
        <f t="shared" si="66"/>
        <v>0.2</v>
      </c>
      <c r="O308" s="1">
        <f t="shared" si="67"/>
        <v>0</v>
      </c>
      <c r="P308" s="48">
        <f t="shared" si="68"/>
        <v>0</v>
      </c>
      <c r="Q308" s="2"/>
    </row>
    <row r="309" spans="14:17">
      <c r="N309" s="1">
        <f t="shared" si="66"/>
        <v>0.2</v>
      </c>
      <c r="O309" s="1">
        <f t="shared" si="67"/>
        <v>0</v>
      </c>
      <c r="P309" s="48">
        <f t="shared" si="68"/>
        <v>0</v>
      </c>
      <c r="Q309" s="2"/>
    </row>
    <row r="310" spans="14:17">
      <c r="N310" s="1">
        <f t="shared" si="66"/>
        <v>0.2</v>
      </c>
      <c r="O310" s="1">
        <f t="shared" si="67"/>
        <v>0</v>
      </c>
      <c r="P310" s="48">
        <f t="shared" si="68"/>
        <v>0</v>
      </c>
      <c r="Q310" s="2"/>
    </row>
    <row r="311" spans="14:17">
      <c r="N311" s="1">
        <f t="shared" si="66"/>
        <v>0.2</v>
      </c>
      <c r="O311" s="1">
        <f t="shared" si="67"/>
        <v>0</v>
      </c>
      <c r="P311" s="48">
        <f t="shared" si="68"/>
        <v>0</v>
      </c>
      <c r="Q311" s="2"/>
    </row>
    <row r="312" spans="14:17">
      <c r="N312" s="1">
        <f t="shared" si="66"/>
        <v>0.2</v>
      </c>
      <c r="O312" s="1">
        <f t="shared" si="67"/>
        <v>0</v>
      </c>
      <c r="P312" s="48">
        <f t="shared" si="68"/>
        <v>0</v>
      </c>
      <c r="Q312" s="2"/>
    </row>
    <row r="313" spans="14:17">
      <c r="N313" s="1">
        <f t="shared" si="66"/>
        <v>0.2</v>
      </c>
      <c r="O313" s="1">
        <f t="shared" si="67"/>
        <v>0</v>
      </c>
      <c r="P313" s="48">
        <f t="shared" si="68"/>
        <v>0</v>
      </c>
      <c r="Q313" s="2"/>
    </row>
    <row r="314" spans="14:17">
      <c r="N314" s="1">
        <f t="shared" si="66"/>
        <v>0.2</v>
      </c>
      <c r="O314" s="1">
        <f t="shared" si="67"/>
        <v>0</v>
      </c>
      <c r="P314" s="48">
        <f t="shared" si="68"/>
        <v>0</v>
      </c>
      <c r="Q314" s="2"/>
    </row>
    <row r="315" spans="14:17">
      <c r="N315" s="1">
        <f t="shared" si="66"/>
        <v>0.2</v>
      </c>
      <c r="O315" s="1">
        <f t="shared" si="67"/>
        <v>0</v>
      </c>
      <c r="P315" s="48">
        <f t="shared" si="68"/>
        <v>0</v>
      </c>
      <c r="Q315" s="2"/>
    </row>
    <row r="316" spans="14:17">
      <c r="N316" s="1">
        <f t="shared" si="66"/>
        <v>0.2</v>
      </c>
      <c r="O316" s="1">
        <f t="shared" si="67"/>
        <v>0</v>
      </c>
      <c r="P316" s="48">
        <f t="shared" si="68"/>
        <v>0</v>
      </c>
      <c r="Q316" s="2"/>
    </row>
    <row r="317" spans="14:17">
      <c r="N317" s="1">
        <f t="shared" si="66"/>
        <v>0.2</v>
      </c>
      <c r="O317" s="1">
        <f t="shared" si="67"/>
        <v>0</v>
      </c>
      <c r="P317" s="48">
        <f t="shared" si="68"/>
        <v>0</v>
      </c>
      <c r="Q317" s="2"/>
    </row>
    <row r="318" spans="14:17">
      <c r="N318" s="1">
        <f t="shared" si="66"/>
        <v>0.2</v>
      </c>
      <c r="O318" s="1">
        <f t="shared" si="67"/>
        <v>0</v>
      </c>
      <c r="P318" s="48">
        <f t="shared" si="68"/>
        <v>0</v>
      </c>
      <c r="Q318" s="2"/>
    </row>
    <row r="319" spans="14:17">
      <c r="N319" s="1">
        <f t="shared" si="66"/>
        <v>0.2</v>
      </c>
      <c r="O319" s="1">
        <f t="shared" si="67"/>
        <v>0</v>
      </c>
      <c r="P319" s="48">
        <f t="shared" si="68"/>
        <v>0</v>
      </c>
      <c r="Q319" s="2"/>
    </row>
    <row r="320" spans="14:17">
      <c r="N320" s="1">
        <f t="shared" si="66"/>
        <v>0.2</v>
      </c>
      <c r="O320" s="1">
        <f t="shared" si="67"/>
        <v>0</v>
      </c>
      <c r="P320" s="48">
        <f t="shared" si="68"/>
        <v>0</v>
      </c>
      <c r="Q320" s="2"/>
    </row>
    <row r="321" spans="14:17">
      <c r="N321" s="1">
        <f t="shared" si="66"/>
        <v>0.2</v>
      </c>
      <c r="O321" s="1">
        <f t="shared" si="67"/>
        <v>0</v>
      </c>
      <c r="P321" s="48">
        <f t="shared" si="68"/>
        <v>0</v>
      </c>
      <c r="Q321" s="2"/>
    </row>
    <row r="322" spans="14:17">
      <c r="N322" s="1">
        <f t="shared" si="66"/>
        <v>0.2</v>
      </c>
      <c r="O322" s="1">
        <f t="shared" si="67"/>
        <v>0</v>
      </c>
      <c r="P322" s="48">
        <f t="shared" si="68"/>
        <v>0</v>
      </c>
      <c r="Q322" s="2"/>
    </row>
    <row r="323" spans="14:17">
      <c r="N323" s="1">
        <f t="shared" si="66"/>
        <v>0.2</v>
      </c>
      <c r="O323" s="1">
        <f t="shared" si="67"/>
        <v>0</v>
      </c>
      <c r="P323" s="48">
        <f t="shared" si="68"/>
        <v>0</v>
      </c>
      <c r="Q323" s="2"/>
    </row>
    <row r="324" spans="14:17">
      <c r="N324" s="1">
        <f t="shared" si="66"/>
        <v>0.2</v>
      </c>
      <c r="O324" s="1">
        <f t="shared" si="67"/>
        <v>0</v>
      </c>
      <c r="P324" s="48">
        <f t="shared" si="68"/>
        <v>0</v>
      </c>
      <c r="Q324" s="2"/>
    </row>
    <row r="325" spans="14:17">
      <c r="N325" s="1">
        <f t="shared" si="66"/>
        <v>0.2</v>
      </c>
      <c r="O325" s="1">
        <f t="shared" si="67"/>
        <v>0</v>
      </c>
      <c r="P325" s="48">
        <f t="shared" si="68"/>
        <v>0</v>
      </c>
      <c r="Q325" s="2"/>
    </row>
    <row r="326" spans="14:17">
      <c r="N326" s="1">
        <f t="shared" ref="N326:N365" si="69">IF(P326&lt;$P$13,$P$13,P326)</f>
        <v>0.2</v>
      </c>
      <c r="O326" s="1">
        <f t="shared" si="67"/>
        <v>0</v>
      </c>
      <c r="P326" s="48">
        <f t="shared" si="68"/>
        <v>0</v>
      </c>
      <c r="Q326" s="2"/>
    </row>
    <row r="327" spans="14:17">
      <c r="N327" s="1">
        <f t="shared" si="69"/>
        <v>0.2</v>
      </c>
      <c r="O327" s="1">
        <f t="shared" si="67"/>
        <v>0</v>
      </c>
      <c r="P327" s="48">
        <f t="shared" si="68"/>
        <v>0</v>
      </c>
      <c r="Q327" s="2"/>
    </row>
    <row r="328" spans="14:17">
      <c r="N328" s="1">
        <f t="shared" si="69"/>
        <v>0.2</v>
      </c>
      <c r="O328" s="1">
        <f t="shared" si="67"/>
        <v>0</v>
      </c>
      <c r="P328" s="48">
        <f t="shared" si="68"/>
        <v>0</v>
      </c>
      <c r="Q328" s="2"/>
    </row>
    <row r="329" spans="14:17">
      <c r="N329" s="1">
        <f t="shared" si="69"/>
        <v>0.2</v>
      </c>
      <c r="O329" s="1">
        <f t="shared" si="67"/>
        <v>0</v>
      </c>
      <c r="P329" s="48">
        <f t="shared" si="68"/>
        <v>0</v>
      </c>
      <c r="Q329" s="2"/>
    </row>
    <row r="330" spans="14:17">
      <c r="N330" s="1">
        <f t="shared" si="69"/>
        <v>0.2</v>
      </c>
      <c r="O330" s="1">
        <f t="shared" si="67"/>
        <v>0</v>
      </c>
      <c r="P330" s="48">
        <f t="shared" si="68"/>
        <v>0</v>
      </c>
      <c r="Q330" s="2"/>
    </row>
    <row r="331" spans="14:17">
      <c r="N331" s="1">
        <f t="shared" si="69"/>
        <v>0.2</v>
      </c>
      <c r="O331" s="1">
        <f t="shared" si="67"/>
        <v>0</v>
      </c>
      <c r="P331" s="48">
        <f t="shared" si="68"/>
        <v>0</v>
      </c>
      <c r="Q331" s="2"/>
    </row>
    <row r="332" spans="14:17">
      <c r="N332" s="1">
        <f t="shared" si="69"/>
        <v>0.2</v>
      </c>
      <c r="O332" s="1">
        <f t="shared" si="67"/>
        <v>0</v>
      </c>
      <c r="P332" s="48">
        <f t="shared" si="68"/>
        <v>0</v>
      </c>
      <c r="Q332" s="2"/>
    </row>
    <row r="333" spans="14:17">
      <c r="N333" s="1">
        <f t="shared" si="69"/>
        <v>0.2</v>
      </c>
      <c r="O333" s="1">
        <f t="shared" si="67"/>
        <v>0</v>
      </c>
      <c r="P333" s="48">
        <f t="shared" si="68"/>
        <v>0</v>
      </c>
      <c r="Q333" s="2"/>
    </row>
    <row r="334" spans="14:17">
      <c r="N334" s="1">
        <f t="shared" si="69"/>
        <v>0.2</v>
      </c>
      <c r="O334" s="1">
        <f t="shared" si="67"/>
        <v>0</v>
      </c>
      <c r="P334" s="48">
        <f t="shared" si="68"/>
        <v>0</v>
      </c>
      <c r="Q334" s="2"/>
    </row>
    <row r="335" spans="14:17">
      <c r="N335" s="1">
        <f t="shared" si="69"/>
        <v>0.2</v>
      </c>
      <c r="O335" s="1">
        <f t="shared" ref="O335:O365" si="70">N335*F335</f>
        <v>0</v>
      </c>
      <c r="P335" s="48">
        <f t="shared" ref="P335:P365" si="71">D335*E335/1000000</f>
        <v>0</v>
      </c>
      <c r="Q335" s="2"/>
    </row>
    <row r="336" spans="14:17">
      <c r="N336" s="1">
        <f t="shared" si="69"/>
        <v>0.2</v>
      </c>
      <c r="O336" s="1">
        <f t="shared" si="70"/>
        <v>0</v>
      </c>
      <c r="P336" s="48">
        <f t="shared" si="71"/>
        <v>0</v>
      </c>
      <c r="Q336" s="2"/>
    </row>
    <row r="337" spans="14:17">
      <c r="N337" s="1">
        <f t="shared" si="69"/>
        <v>0.2</v>
      </c>
      <c r="O337" s="1">
        <f t="shared" si="70"/>
        <v>0</v>
      </c>
      <c r="P337" s="48">
        <f t="shared" si="71"/>
        <v>0</v>
      </c>
      <c r="Q337" s="2"/>
    </row>
    <row r="338" spans="14:17">
      <c r="N338" s="1">
        <f t="shared" si="69"/>
        <v>0.2</v>
      </c>
      <c r="O338" s="1">
        <f t="shared" si="70"/>
        <v>0</v>
      </c>
      <c r="P338" s="48">
        <f t="shared" si="71"/>
        <v>0</v>
      </c>
      <c r="Q338" s="2"/>
    </row>
    <row r="339" spans="14:17">
      <c r="N339" s="1">
        <f t="shared" si="69"/>
        <v>0.2</v>
      </c>
      <c r="O339" s="1">
        <f t="shared" si="70"/>
        <v>0</v>
      </c>
      <c r="P339" s="48">
        <f t="shared" si="71"/>
        <v>0</v>
      </c>
      <c r="Q339" s="2"/>
    </row>
    <row r="340" spans="14:17">
      <c r="N340" s="1">
        <f t="shared" si="69"/>
        <v>0.2</v>
      </c>
      <c r="O340" s="1">
        <f t="shared" si="70"/>
        <v>0</v>
      </c>
      <c r="P340" s="48">
        <f t="shared" si="71"/>
        <v>0</v>
      </c>
      <c r="Q340" s="2"/>
    </row>
    <row r="341" spans="14:17">
      <c r="N341" s="1">
        <f t="shared" si="69"/>
        <v>0.2</v>
      </c>
      <c r="O341" s="1">
        <f t="shared" si="70"/>
        <v>0</v>
      </c>
      <c r="P341" s="48">
        <f t="shared" si="71"/>
        <v>0</v>
      </c>
      <c r="Q341" s="2"/>
    </row>
    <row r="342" spans="14:17">
      <c r="N342" s="1">
        <f t="shared" si="69"/>
        <v>0.2</v>
      </c>
      <c r="O342" s="1">
        <f t="shared" si="70"/>
        <v>0</v>
      </c>
      <c r="P342" s="48">
        <f t="shared" si="71"/>
        <v>0</v>
      </c>
      <c r="Q342" s="2"/>
    </row>
    <row r="343" spans="14:17">
      <c r="N343" s="1">
        <f t="shared" si="69"/>
        <v>0.2</v>
      </c>
      <c r="O343" s="1">
        <f t="shared" si="70"/>
        <v>0</v>
      </c>
      <c r="P343" s="48">
        <f t="shared" si="71"/>
        <v>0</v>
      </c>
      <c r="Q343" s="2"/>
    </row>
    <row r="344" spans="14:17">
      <c r="N344" s="1">
        <f t="shared" si="69"/>
        <v>0.2</v>
      </c>
      <c r="O344" s="1">
        <f t="shared" si="70"/>
        <v>0</v>
      </c>
      <c r="P344" s="48">
        <f t="shared" si="71"/>
        <v>0</v>
      </c>
      <c r="Q344" s="2"/>
    </row>
    <row r="345" spans="14:17">
      <c r="N345" s="1">
        <f t="shared" si="69"/>
        <v>0.2</v>
      </c>
      <c r="O345" s="1">
        <f t="shared" si="70"/>
        <v>0</v>
      </c>
      <c r="P345" s="48">
        <f t="shared" si="71"/>
        <v>0</v>
      </c>
      <c r="Q345" s="2"/>
    </row>
    <row r="346" spans="14:17">
      <c r="N346" s="1">
        <f t="shared" si="69"/>
        <v>0.2</v>
      </c>
      <c r="O346" s="1">
        <f t="shared" si="70"/>
        <v>0</v>
      </c>
      <c r="P346" s="48">
        <f t="shared" si="71"/>
        <v>0</v>
      </c>
      <c r="Q346" s="2"/>
    </row>
    <row r="347" spans="14:17">
      <c r="N347" s="1">
        <f t="shared" si="69"/>
        <v>0.2</v>
      </c>
      <c r="O347" s="1">
        <f t="shared" si="70"/>
        <v>0</v>
      </c>
      <c r="P347" s="48">
        <f t="shared" si="71"/>
        <v>0</v>
      </c>
      <c r="Q347" s="2"/>
    </row>
    <row r="348" spans="14:17">
      <c r="N348" s="1">
        <f t="shared" si="69"/>
        <v>0.2</v>
      </c>
      <c r="O348" s="1">
        <f t="shared" si="70"/>
        <v>0</v>
      </c>
      <c r="P348" s="48">
        <f t="shared" si="71"/>
        <v>0</v>
      </c>
      <c r="Q348" s="2"/>
    </row>
    <row r="349" spans="14:17">
      <c r="N349" s="1">
        <f t="shared" si="69"/>
        <v>0.2</v>
      </c>
      <c r="O349" s="1">
        <f t="shared" si="70"/>
        <v>0</v>
      </c>
      <c r="P349" s="48">
        <f t="shared" si="71"/>
        <v>0</v>
      </c>
      <c r="Q349" s="2"/>
    </row>
    <row r="350" spans="14:17">
      <c r="N350" s="1">
        <f t="shared" si="69"/>
        <v>0.2</v>
      </c>
      <c r="O350" s="1">
        <f t="shared" si="70"/>
        <v>0</v>
      </c>
      <c r="P350" s="48">
        <f t="shared" si="71"/>
        <v>0</v>
      </c>
      <c r="Q350" s="2"/>
    </row>
    <row r="351" spans="14:17">
      <c r="N351" s="1">
        <f t="shared" si="69"/>
        <v>0.2</v>
      </c>
      <c r="O351" s="1">
        <f t="shared" si="70"/>
        <v>0</v>
      </c>
      <c r="P351" s="48">
        <f t="shared" si="71"/>
        <v>0</v>
      </c>
      <c r="Q351" s="2"/>
    </row>
    <row r="352" spans="14:17">
      <c r="N352" s="1">
        <f t="shared" si="69"/>
        <v>0.2</v>
      </c>
      <c r="O352" s="1">
        <f t="shared" si="70"/>
        <v>0</v>
      </c>
      <c r="P352" s="48">
        <f t="shared" si="71"/>
        <v>0</v>
      </c>
      <c r="Q352" s="2"/>
    </row>
    <row r="353" spans="14:17">
      <c r="N353" s="1">
        <f t="shared" si="69"/>
        <v>0.2</v>
      </c>
      <c r="O353" s="1">
        <f t="shared" si="70"/>
        <v>0</v>
      </c>
      <c r="P353" s="48">
        <f t="shared" si="71"/>
        <v>0</v>
      </c>
      <c r="Q353" s="2"/>
    </row>
    <row r="354" spans="14:17">
      <c r="N354" s="1">
        <f t="shared" si="69"/>
        <v>0.2</v>
      </c>
      <c r="O354" s="1">
        <f t="shared" si="70"/>
        <v>0</v>
      </c>
      <c r="P354" s="48">
        <f t="shared" si="71"/>
        <v>0</v>
      </c>
      <c r="Q354" s="2"/>
    </row>
    <row r="355" spans="14:17">
      <c r="N355" s="1">
        <f t="shared" si="69"/>
        <v>0.2</v>
      </c>
      <c r="O355" s="1">
        <f t="shared" si="70"/>
        <v>0</v>
      </c>
      <c r="P355" s="48">
        <f t="shared" si="71"/>
        <v>0</v>
      </c>
      <c r="Q355" s="2"/>
    </row>
    <row r="356" spans="14:17">
      <c r="N356" s="1">
        <f t="shared" si="69"/>
        <v>0.2</v>
      </c>
      <c r="O356" s="1">
        <f t="shared" si="70"/>
        <v>0</v>
      </c>
      <c r="P356" s="48">
        <f t="shared" si="71"/>
        <v>0</v>
      </c>
      <c r="Q356" s="2"/>
    </row>
    <row r="357" spans="14:17">
      <c r="N357" s="1">
        <f t="shared" si="69"/>
        <v>0.2</v>
      </c>
      <c r="O357" s="1">
        <f t="shared" si="70"/>
        <v>0</v>
      </c>
      <c r="P357" s="48">
        <f t="shared" si="71"/>
        <v>0</v>
      </c>
      <c r="Q357" s="2"/>
    </row>
    <row r="358" spans="14:17">
      <c r="N358" s="1">
        <f t="shared" si="69"/>
        <v>0.2</v>
      </c>
      <c r="O358" s="1">
        <f t="shared" si="70"/>
        <v>0</v>
      </c>
      <c r="P358" s="48">
        <f t="shared" si="71"/>
        <v>0</v>
      </c>
      <c r="Q358" s="2"/>
    </row>
    <row r="359" spans="14:17">
      <c r="N359" s="1">
        <f t="shared" si="69"/>
        <v>0.2</v>
      </c>
      <c r="O359" s="1">
        <f t="shared" si="70"/>
        <v>0</v>
      </c>
      <c r="P359" s="48">
        <f t="shared" si="71"/>
        <v>0</v>
      </c>
      <c r="Q359" s="2"/>
    </row>
    <row r="360" spans="14:17">
      <c r="N360" s="1">
        <f t="shared" si="69"/>
        <v>0.2</v>
      </c>
      <c r="O360" s="1">
        <f t="shared" si="70"/>
        <v>0</v>
      </c>
      <c r="P360" s="48">
        <f t="shared" si="71"/>
        <v>0</v>
      </c>
      <c r="Q360" s="2"/>
    </row>
    <row r="361" spans="14:17">
      <c r="N361" s="1">
        <f t="shared" si="69"/>
        <v>0.2</v>
      </c>
      <c r="O361" s="1">
        <f t="shared" si="70"/>
        <v>0</v>
      </c>
      <c r="P361" s="48">
        <f t="shared" si="71"/>
        <v>0</v>
      </c>
      <c r="Q361" s="2"/>
    </row>
    <row r="362" spans="14:17">
      <c r="N362" s="1">
        <f t="shared" si="69"/>
        <v>0.2</v>
      </c>
      <c r="O362" s="1">
        <f t="shared" si="70"/>
        <v>0</v>
      </c>
      <c r="P362" s="48">
        <f t="shared" si="71"/>
        <v>0</v>
      </c>
      <c r="Q362" s="2"/>
    </row>
    <row r="363" spans="14:17">
      <c r="N363" s="1">
        <f t="shared" si="69"/>
        <v>0.2</v>
      </c>
      <c r="O363" s="1">
        <f t="shared" si="70"/>
        <v>0</v>
      </c>
      <c r="P363" s="48">
        <f t="shared" si="71"/>
        <v>0</v>
      </c>
      <c r="Q363" s="2"/>
    </row>
    <row r="364" spans="14:17">
      <c r="N364" s="1">
        <f t="shared" si="69"/>
        <v>0.2</v>
      </c>
      <c r="O364" s="1">
        <f t="shared" si="70"/>
        <v>0</v>
      </c>
      <c r="P364" s="48">
        <f t="shared" si="71"/>
        <v>0</v>
      </c>
      <c r="Q364" s="2"/>
    </row>
    <row r="365" spans="14:17">
      <c r="N365" s="1">
        <f t="shared" si="69"/>
        <v>0.2</v>
      </c>
      <c r="O365" s="1">
        <f t="shared" si="70"/>
        <v>0</v>
      </c>
      <c r="P365" s="48">
        <f t="shared" si="71"/>
        <v>0</v>
      </c>
    </row>
  </sheetData>
  <sheetProtection algorithmName="SHA-512" hashValue="VXfsVZJOp71udozeonWu7LZZBI5F8knN7XBDJ0s0gyOPSQ8tJyn1r4pRzylJiGaiF+R2vYAgEWNXGXlOC7XHqg==" saltValue="IctRvWistpl4WcQc+0Y2NQ==" spinCount="100000" sheet="1" objects="1" scenarios="1"/>
  <protectedRanges>
    <protectedRange sqref="M10" name="Rozsah1"/>
  </protectedRanges>
  <mergeCells count="19">
    <mergeCell ref="B1:K2"/>
    <mergeCell ref="C5:D5"/>
    <mergeCell ref="C6:D6"/>
    <mergeCell ref="C7:D7"/>
    <mergeCell ref="C8:D8"/>
    <mergeCell ref="W12:Z12"/>
    <mergeCell ref="D68:E68"/>
    <mergeCell ref="G68:G69"/>
    <mergeCell ref="H68:K68"/>
    <mergeCell ref="D137:E137"/>
    <mergeCell ref="G137:G138"/>
    <mergeCell ref="H137:K137"/>
    <mergeCell ref="O10:O13"/>
    <mergeCell ref="B11:M11"/>
    <mergeCell ref="D12:E12"/>
    <mergeCell ref="G12:G13"/>
    <mergeCell ref="H12:K12"/>
    <mergeCell ref="L12:L13"/>
    <mergeCell ref="N10:N13"/>
  </mergeCells>
  <conditionalFormatting sqref="I9:I1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5">
    <dataValidation type="list" allowBlank="1" showErrorMessage="1" promptTitle="Zadaj" prompt="Zadaj textúru povrchu A - Ano, N - uni" sqref="G139:G203 G70:G134 G14:G66" xr:uid="{E4586089-B6CA-473C-83C4-EDFA6ADE6372}">
      <formula1>$P$4:$P$5</formula1>
    </dataValidation>
    <dataValidation type="list" allowBlank="1" showInputMessage="1" showErrorMessage="1" promptTitle="Výber materiálu" prompt="Vyber materiál zo zoznamu" sqref="C70:C134 C139:C203 C14:C66" xr:uid="{BE57BD50-CFEF-4213-B433-B42FFEE4710A}">
      <formula1>$AD$14:$AD$35</formula1>
    </dataValidation>
    <dataValidation type="list" allowBlank="1" showErrorMessage="1" promptTitle="Olepenie" prompt="Zadaj rozmer hrany - 42 duplovaný diel" sqref="H14:K66 H139:K203 H70:K134" xr:uid="{01D2B36C-F2D8-42C8-A441-46D61F5D9824}">
      <formula1>$P$8:$P$10</formula1>
    </dataValidation>
    <dataValidation type="list" allowBlank="1" showInputMessage="1" showErrorMessage="1" errorTitle="Hrana dvierok" prompt="hrana dvierok" sqref="I9:I10" xr:uid="{6AD50CED-859D-4F4E-871C-B6BEAF20A199}">
      <formula1>$P$2:$P$3</formula1>
    </dataValidation>
    <dataValidation type="list" allowBlank="1" showErrorMessage="1" sqref="S7:T7" xr:uid="{004D74C4-38C6-44FF-B23C-DA9CA20C5EA7}">
      <formula1>$P$6:$P$7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Zsolti</dc:creator>
  <cp:lastModifiedBy>Puksa Zsolt</cp:lastModifiedBy>
  <dcterms:created xsi:type="dcterms:W3CDTF">2022-10-09T17:35:33Z</dcterms:created>
  <dcterms:modified xsi:type="dcterms:W3CDTF">2024-02-28T15:27:18Z</dcterms:modified>
</cp:coreProperties>
</file>